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 Yates\Documents\VIP Access Events\End of year finances\"/>
    </mc:Choice>
  </mc:AlternateContent>
  <xr:revisionPtr revIDLastSave="0" documentId="13_ncr:1_{C67BBED6-9254-4FA2-A997-2D1A2E03788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Ledger" sheetId="1" r:id="rId1"/>
    <sheet name="Category (DO NOT CHANGE)" sheetId="2" r:id="rId2"/>
    <sheet name="YTD (Pivot Table)" sheetId="13" r:id="rId3"/>
    <sheet name="Monthly Expense" sheetId="14" r:id="rId4"/>
  </sheets>
  <definedNames>
    <definedName name="CategoryList">'Category (DO NOT CHANGE)'!$G$3:$G$104</definedName>
  </definedNames>
  <calcPr calcId="191029"/>
  <pivotCaches>
    <pivotCache cacheId="0" r:id="rId5"/>
    <pivotCache cacheId="1" r:id="rId6"/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3" l="1"/>
  <c r="K2" i="1" l="1"/>
</calcChain>
</file>

<file path=xl/sharedStrings.xml><?xml version="1.0" encoding="utf-8"?>
<sst xmlns="http://schemas.openxmlformats.org/spreadsheetml/2006/main" count="143" uniqueCount="107">
  <si>
    <t>Invoice</t>
  </si>
  <si>
    <t>Date</t>
  </si>
  <si>
    <t>Description</t>
  </si>
  <si>
    <t>Location</t>
  </si>
  <si>
    <t>Category</t>
  </si>
  <si>
    <t>Notes</t>
  </si>
  <si>
    <t>Sub</t>
  </si>
  <si>
    <t>Withdrawl</t>
  </si>
  <si>
    <t>Deposit</t>
  </si>
  <si>
    <t>interest</t>
  </si>
  <si>
    <t>building</t>
  </si>
  <si>
    <t>equipment</t>
  </si>
  <si>
    <t xml:space="preserve">cattle - feed </t>
  </si>
  <si>
    <t>cattle - fence</t>
  </si>
  <si>
    <t>cattle - sales</t>
  </si>
  <si>
    <t>cattle - vet</t>
  </si>
  <si>
    <t>custom - spreading</t>
  </si>
  <si>
    <t>cattle - mineral</t>
  </si>
  <si>
    <t>dividend</t>
  </si>
  <si>
    <t>fertilizer - ag lime</t>
  </si>
  <si>
    <t>fertilizer - agrotain</t>
  </si>
  <si>
    <t>fertilizer - DAP</t>
  </si>
  <si>
    <t>fertilizer - potash</t>
  </si>
  <si>
    <t>fertilizer - tonnage tax</t>
  </si>
  <si>
    <t>fertilizer - urea</t>
  </si>
  <si>
    <t>fuel - gas</t>
  </si>
  <si>
    <t>fuel - off road</t>
  </si>
  <si>
    <t>fuel - road</t>
  </si>
  <si>
    <t>grain - corn</t>
  </si>
  <si>
    <t>grain - soybeans</t>
  </si>
  <si>
    <t>insurance - auto</t>
  </si>
  <si>
    <t>insurance - crop</t>
  </si>
  <si>
    <t>insurance - farm</t>
  </si>
  <si>
    <t>lodging</t>
  </si>
  <si>
    <t>maintenance &amp; repair</t>
  </si>
  <si>
    <t>marketing</t>
  </si>
  <si>
    <t>membership/subscription</t>
  </si>
  <si>
    <t>scrap metal</t>
  </si>
  <si>
    <t>seed - corn</t>
  </si>
  <si>
    <t>seed - cover crop</t>
  </si>
  <si>
    <t>seed - soybeans</t>
  </si>
  <si>
    <t>seed - wheat</t>
  </si>
  <si>
    <t>tools</t>
  </si>
  <si>
    <t>rent - crop land</t>
  </si>
  <si>
    <t>rent - equipment</t>
  </si>
  <si>
    <t>chemicals</t>
  </si>
  <si>
    <t>custom</t>
  </si>
  <si>
    <t>custom - spraying</t>
  </si>
  <si>
    <t>payment</t>
  </si>
  <si>
    <t>education</t>
  </si>
  <si>
    <t>travel</t>
  </si>
  <si>
    <t>custom - haul/freight</t>
  </si>
  <si>
    <t>hauling</t>
  </si>
  <si>
    <t>seed - pasture/hay</t>
  </si>
  <si>
    <t>Row Labels</t>
  </si>
  <si>
    <t>Grand Total</t>
  </si>
  <si>
    <t>Sum of Deposit</t>
  </si>
  <si>
    <t>Sum of Withdrawl</t>
  </si>
  <si>
    <t>leasing</t>
  </si>
  <si>
    <t>labor</t>
  </si>
  <si>
    <t>cattle - cows</t>
  </si>
  <si>
    <t>taxes-property</t>
  </si>
  <si>
    <t>produce - labor</t>
  </si>
  <si>
    <t>produce - sales</t>
  </si>
  <si>
    <t>legal</t>
  </si>
  <si>
    <t>produce - plants/seeds</t>
  </si>
  <si>
    <t>produce - fertilizer</t>
  </si>
  <si>
    <t>seed - rye</t>
  </si>
  <si>
    <t>Sum of Sub</t>
  </si>
  <si>
    <t>produce - misc</t>
  </si>
  <si>
    <t>grain - red corn</t>
  </si>
  <si>
    <t>utilities - electric</t>
  </si>
  <si>
    <t>produce - boxes</t>
  </si>
  <si>
    <t>produce - equipment</t>
  </si>
  <si>
    <t>grain - rye</t>
  </si>
  <si>
    <t>soil test</t>
  </si>
  <si>
    <t>cattle - slaughter</t>
  </si>
  <si>
    <t>Reconcile</t>
  </si>
  <si>
    <t>utilities - water</t>
  </si>
  <si>
    <t>swine - feed</t>
  </si>
  <si>
    <t>swine - stock</t>
  </si>
  <si>
    <t>swine - supplies</t>
  </si>
  <si>
    <t>professional fees</t>
  </si>
  <si>
    <t>beef sales</t>
  </si>
  <si>
    <t>utilities - trash</t>
  </si>
  <si>
    <t>swine - slaughter</t>
  </si>
  <si>
    <t>fee</t>
  </si>
  <si>
    <t>office supplies</t>
  </si>
  <si>
    <t>beef sale supplies</t>
  </si>
  <si>
    <t>grain - test</t>
  </si>
  <si>
    <t>fertilizer - Potash</t>
  </si>
  <si>
    <t>2022 prepay</t>
  </si>
  <si>
    <t>dinner's in the bag</t>
  </si>
  <si>
    <t>milled grain - red corn</t>
  </si>
  <si>
    <t>fertilizer - prepay</t>
  </si>
  <si>
    <t>hay-sales</t>
  </si>
  <si>
    <t>farm dog</t>
  </si>
  <si>
    <t>Profit</t>
  </si>
  <si>
    <t>Sheep/Goat - breeding</t>
  </si>
  <si>
    <t>sheep/goat - equipment</t>
  </si>
  <si>
    <t xml:space="preserve">sheep/goat - feed </t>
  </si>
  <si>
    <t>sheep/goat - fence</t>
  </si>
  <si>
    <t>sheep/goat - hay</t>
  </si>
  <si>
    <t>Sheep/goat - lambs</t>
  </si>
  <si>
    <t>sheep/goat - mineral</t>
  </si>
  <si>
    <t>sheep/goat - sales</t>
  </si>
  <si>
    <t>sheep/goat - 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</si>
</sst>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1" applyFont="1" applyBorder="1"/>
    <xf numFmtId="0" fontId="0" fillId="0" borderId="0" xfId="0" quotePrefix="1"/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44" fontId="0" fillId="0" borderId="0" xfId="1" applyFont="1" applyFill="1" applyBorder="1"/>
    <xf numFmtId="8" fontId="0" fillId="0" borderId="0" xfId="0" quotePrefix="1" applyNumberFormat="1"/>
    <xf numFmtId="44" fontId="3" fillId="0" borderId="0" xfId="1" applyFont="1" applyFill="1" applyBorder="1"/>
    <xf numFmtId="44" fontId="0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quotePrefix="1" applyFont="1"/>
    <xf numFmtId="16" fontId="0" fillId="0" borderId="0" xfId="0" applyNumberFormat="1"/>
    <xf numFmtId="0" fontId="0" fillId="0" borderId="0" xfId="0" pivotButton="1"/>
    <xf numFmtId="49" fontId="0" fillId="0" borderId="0" xfId="0" applyNumberFormat="1"/>
  </cellXfs>
  <cellStyles count="4">
    <cellStyle name="Currency" xfId="1" builtinId="4"/>
    <cellStyle name="Currency 2" xfId="2" xr:uid="{35B1CDC2-7B08-46CF-94B4-44691FC6EF82}"/>
    <cellStyle name="Normal" xfId="0" builtinId="0"/>
    <cellStyle name="Percent 2" xfId="3" xr:uid="{4F68F589-F424-470B-95D2-63C5480A6B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[KYSGA Record Keeping_New.xlsx]Monthly Expense!PivotTable3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Expense'!$B$1</c:f>
              <c:strCache>
                <c:ptCount val="1"/>
                <c:pt idx="0">
                  <c:v>Sum of Withdrawl</c:v>
                </c:pt>
              </c:strCache>
            </c:strRef>
          </c:tx>
          <c:invertIfNegative val="0"/>
          <c:cat>
            <c:strRef>
              <c:f>'Monthly Expense'!$A$2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'Monthly Expense'!$B$2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5C5-4036-9DE9-49249FEF4ECA}"/>
            </c:ext>
          </c:extLst>
        </c:ser>
        <c:ser>
          <c:idx val="1"/>
          <c:order val="1"/>
          <c:tx>
            <c:strRef>
              <c:f>'Monthly Expense'!$C$1</c:f>
              <c:strCache>
                <c:ptCount val="1"/>
                <c:pt idx="0">
                  <c:v>Sum of Deposit</c:v>
                </c:pt>
              </c:strCache>
            </c:strRef>
          </c:tx>
          <c:invertIfNegative val="0"/>
          <c:cat>
            <c:strRef>
              <c:f>'Monthly Expense'!$A$2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'Monthly Expense'!$C$2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65C5-4036-9DE9-49249FEF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33568"/>
        <c:axId val="44735104"/>
      </c:barChart>
      <c:catAx>
        <c:axId val="447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735104"/>
        <c:crosses val="autoZero"/>
        <c:auto val="1"/>
        <c:lblAlgn val="ctr"/>
        <c:lblOffset val="100"/>
        <c:noMultiLvlLbl val="0"/>
      </c:catAx>
      <c:valAx>
        <c:axId val="4473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73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0</xdr:row>
      <xdr:rowOff>41910</xdr:rowOff>
    </xdr:from>
    <xdr:to>
      <xdr:col>11</xdr:col>
      <xdr:colOff>502920</xdr:colOff>
      <xdr:row>15</xdr:row>
      <xdr:rowOff>41910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r Guinn" refreshedDate="44685.981960879632" createdVersion="7" refreshedVersion="7" minRefreshableVersion="3" recordCount="444" xr:uid="{89CAEE58-A32F-4BAA-9FE8-E40C7F820960}">
  <cacheSource type="worksheet">
    <worksheetSource ref="A2:J2" sheet="Ledger"/>
  </cacheSource>
  <cacheFields count="12">
    <cacheField name="Invoice" numFmtId="0">
      <sharedItems containsBlank="1" containsMixedTypes="1" containsNumber="1" containsInteger="1" minValue="204" maxValue="1098753446"/>
    </cacheField>
    <cacheField name="Reconcile" numFmtId="0">
      <sharedItems containsNonDate="0" containsString="0" containsBlank="1"/>
    </cacheField>
    <cacheField name="Date" numFmtId="14">
      <sharedItems containsSemiMixedTypes="0" containsNonDate="0" containsDate="1" containsString="0" minDate="2020-12-31T00:00:00" maxDate="2022-01-01T00:00:00" count="198">
        <d v="2020-12-31T00:00:00"/>
        <d v="2021-01-02T00:00:00"/>
        <d v="2021-01-05T00:00:00"/>
        <d v="2021-01-09T00:00:00"/>
        <d v="2021-01-12T00:00:00"/>
        <d v="2021-01-15T00:00:00"/>
        <d v="2021-01-16T00:00:00"/>
        <d v="2021-01-19T00:00:00"/>
        <d v="2021-01-25T00:00:00"/>
        <d v="2021-01-30T00:00:00"/>
        <d v="2021-01-31T00:00:00"/>
        <d v="2021-02-01T00:00:00"/>
        <d v="2021-02-03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21T00:00:00"/>
        <d v="2021-02-23T00:00:00"/>
        <d v="2021-02-24T00:00:00"/>
        <d v="2021-03-01T00:00:00"/>
        <d v="2021-03-02T00:00:00"/>
        <d v="2021-03-06T00:00:00"/>
        <d v="2021-03-09T00:00:00"/>
        <d v="2021-03-10T00:00:00"/>
        <d v="2021-03-11T00:00:00"/>
        <d v="2021-03-13T00:00:00"/>
        <d v="2021-03-15T00:00:00"/>
        <d v="2021-03-18T00:00:00"/>
        <d v="2021-03-19T00:00:00"/>
        <d v="2021-03-20T00:00:00"/>
        <d v="2021-03-21T00:00:00"/>
        <d v="2021-03-25T00:00:00"/>
        <d v="2021-03-26T00:00:00"/>
        <d v="2021-03-28T00:00:00"/>
        <d v="2021-03-30T00:00:00"/>
        <d v="2021-03-31T00:00:00"/>
        <d v="2021-04-01T00:00:00"/>
        <d v="2021-04-02T00:00:00"/>
        <d v="2021-04-03T00:00:00"/>
        <d v="2021-04-06T00:00:00"/>
        <d v="2021-04-09T00:00:00"/>
        <d v="2021-04-13T00:00:00"/>
        <d v="2021-04-14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4T00:00:00"/>
        <d v="2021-04-26T00:00:00"/>
        <d v="2021-04-27T00:00:00"/>
        <d v="2021-04-30T00:00:00"/>
        <d v="2021-05-03T00:00:00"/>
        <d v="2021-05-07T00:00:00"/>
        <d v="2021-05-08T00:00:00"/>
        <d v="2021-05-09T00:00:00"/>
        <d v="2021-05-10T00:00:00"/>
        <d v="2021-05-11T00:00:00"/>
        <d v="2021-05-12T00:00:00"/>
        <d v="2021-05-15T00:00:00"/>
        <d v="2021-05-19T00:00:00"/>
        <d v="2021-05-24T00:00:00"/>
        <d v="2021-05-26T00:00:00"/>
        <d v="2021-05-27T00:00:00"/>
        <d v="2021-05-28T00:00:00"/>
        <d v="2021-05-29T00:00:00"/>
        <d v="2021-05-30T00:00:00"/>
        <d v="2021-06-01T00:00:00"/>
        <d v="2021-06-02T00:00:00"/>
        <d v="2021-06-04T00:00:00"/>
        <d v="2021-06-05T00:00:00"/>
        <d v="2021-06-08T00:00:00"/>
        <d v="2021-06-09T00:00:00"/>
        <d v="2021-06-14T00:00:00"/>
        <d v="2021-06-17T00:00:00"/>
        <d v="2021-06-18T00:00:00"/>
        <d v="2021-06-20T00:00:00"/>
        <d v="2021-06-21T00:00:00"/>
        <d v="2021-06-22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5T00:00:00"/>
        <d v="2021-07-06T00:00:00"/>
        <d v="2021-07-08T00:00:00"/>
        <d v="2021-07-09T00:00:00"/>
        <d v="2021-07-12T00:00:00"/>
        <d v="2021-07-13T00:00:00"/>
        <d v="2021-07-15T00:00:00"/>
        <d v="2021-07-17T00:00:00"/>
        <d v="2021-07-18T00:00:00"/>
        <d v="2021-07-19T00:00:00"/>
        <d v="2021-07-20T00:00:00"/>
        <d v="2021-07-21T00:00:00"/>
        <d v="2021-07-23T00:00:00"/>
        <d v="2021-07-27T00:00:00"/>
        <d v="2021-07-28T00:00:00"/>
        <d v="2021-07-29T00:00:00"/>
        <d v="2021-07-31T00:00:00"/>
        <d v="2021-08-04T00:00:00"/>
        <d v="2021-08-06T00:00:00"/>
        <d v="2021-08-07T00:00:00"/>
        <d v="2021-08-10T00:00:00"/>
        <d v="2021-08-11T00:00:00"/>
        <d v="2021-08-13T00:00:00"/>
        <d v="2021-08-15T00:00:00"/>
        <d v="2021-08-16T00:00:00"/>
        <d v="2021-08-17T00:00:00"/>
        <d v="2021-08-19T00:00:00"/>
        <d v="2021-08-20T00:00:00"/>
        <d v="2021-08-22T00:00:00"/>
        <d v="2021-08-23T00:00:00"/>
        <d v="2021-08-24T00:00:00"/>
        <d v="2021-08-28T00:00:00"/>
        <d v="2021-09-01T00:00:00"/>
        <d v="2021-09-03T00:00:00"/>
        <d v="2021-09-06T00:00:00"/>
        <d v="2021-09-07T00:00:00"/>
        <d v="2021-09-08T00:00:00"/>
        <d v="2021-09-10T00:00:00"/>
        <d v="2021-09-11T00:00:00"/>
        <d v="2021-09-13T00:00:00"/>
        <d v="2021-09-14T00:00:00"/>
        <d v="2021-09-15T00:00:00"/>
        <d v="2021-09-16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30T00:00:00"/>
        <d v="2021-10-01T00:00:00"/>
        <d v="2021-10-02T00:00:00"/>
        <d v="2021-10-04T00:00:00"/>
        <d v="2021-10-05T00:00:00"/>
        <d v="2021-10-08T00:00:00"/>
        <d v="2021-10-09T00:00:00"/>
        <d v="2021-10-10T00:00:00"/>
        <d v="2021-10-11T00:00:00"/>
        <d v="2021-10-14T00:00:00"/>
        <d v="2021-10-15T00:00:00"/>
        <d v="2021-10-16T00:00:00"/>
        <d v="2021-10-18T00:00:00"/>
        <d v="2021-10-23T00:00:00"/>
        <d v="2021-10-25T00:00:00"/>
        <d v="2021-10-29T00:00:00"/>
        <d v="2021-10-30T00:00:00"/>
        <d v="2021-10-31T00:00:00"/>
        <d v="2021-11-02T00:00:00"/>
        <d v="2021-11-05T00:00:00"/>
        <d v="2021-11-06T00:00:00"/>
        <d v="2021-11-08T00:00:00"/>
        <d v="2021-11-12T00:00:00"/>
        <d v="2021-11-13T00:00:00"/>
        <d v="2021-11-19T00:00:00"/>
        <d v="2021-11-20T00:00:00"/>
        <d v="2021-11-24T00:00:00"/>
        <d v="2021-11-27T00:00:00"/>
        <d v="2021-12-03T00:00:00"/>
        <d v="2021-12-24T00:00:00"/>
        <d v="2021-12-16T00:00:00"/>
        <d v="2021-09-18T00:00:00"/>
        <d v="2021-05-31T00:00:00"/>
        <d v="2021-04-08T00:00:00"/>
        <d v="2021-01-08T00:00:00"/>
        <d v="2021-12-07T00:00:00"/>
        <d v="2021-12-10T00:00:00"/>
        <d v="2021-12-11T00:00:00"/>
        <d v="2021-12-14T00:00:00"/>
        <d v="2021-12-17T00:00:00"/>
        <d v="2021-12-20T00:00:00"/>
        <d v="2021-12-21T00:00:00"/>
        <d v="2021-12-22T00:00:00"/>
        <d v="2021-12-23T00:00:00"/>
        <d v="2021-12-27T00:00:00"/>
        <d v="2021-12-29T00:00:00"/>
        <d v="2021-12-30T00:00:00"/>
        <d v="2021-12-31T00:00:00"/>
      </sharedItems>
      <fieldGroup par="11" base="2">
        <rangePr groupBy="months" startDate="2020-12-31T00:00:00" endDate="2022-01-01T00:00:00"/>
        <groupItems count="14">
          <s v="&lt;12/3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2"/>
        </groupItems>
      </fieldGroup>
    </cacheField>
    <cacheField name="Description" numFmtId="0">
      <sharedItems containsBlank="1" count="126">
        <s v="Pro Ag"/>
        <s v="KY Farm Bureau"/>
        <m/>
        <s v="Inter County Energy"/>
        <s v="Wilderness Trace Distillery"/>
        <s v="Hallway Feeds"/>
        <s v="Fivestar"/>
        <s v="Lowes"/>
        <s v="TSC"/>
        <s v="Burkmann Industries"/>
        <s v="Meade Tractor"/>
        <s v="Olivia Vogel"/>
        <s v="Susan Vogel"/>
        <s v="Weldquip"/>
        <s v="H&amp;K Repair"/>
        <s v="O'Reilly"/>
        <s v="Farm World"/>
        <s v="Harris and Associates"/>
        <s v="Brenna Woolsey"/>
        <s v="Boyle Co Farm Bureau"/>
        <s v="Autozone"/>
        <s v="Shell"/>
        <s v="Harris Seeds"/>
        <s v="Tab Martin"/>
        <s v="Leigh Beth Shafer"/>
        <s v="Shoup"/>
        <s v="Redimart"/>
        <s v="NAPA"/>
        <s v="Home 2 Suites"/>
        <s v="Ralph Denham"/>
        <s v="Julie Fritsch Creative"/>
        <s v="Farm Credit"/>
        <s v="Southern States"/>
        <s v="Caldwell Stone"/>
        <s v="Kevin Ellis"/>
        <s v="Sheri Eyssen"/>
        <s v="River Link"/>
        <s v="Woodford Oil"/>
        <s v="Ryan Facemire"/>
        <s v="David Anderson"/>
        <s v="Owensboro Grain"/>
        <s v="Airgas"/>
        <s v="Scott Anderson"/>
        <s v="Anderson"/>
        <s v="Reichman Sales"/>
        <s v="Vista Brook Farm"/>
        <s v="Martin's Produce"/>
        <s v="Homestead Gardens"/>
        <s v="Thena Crump"/>
        <s v="Ryan's Agri"/>
        <s v="Warren Anderson"/>
        <s v="Boyd Cat"/>
        <s v="USDA Farm Service Agency"/>
        <s v="H&amp;R Agri Power"/>
        <s v="Fasse"/>
        <s v="CAIP"/>
        <s v="Ag Revolution"/>
        <s v="Marathon"/>
        <s v="Cummins"/>
        <s v="Janelle Farrell"/>
        <s v="Fastenal"/>
        <s v="Danville Library"/>
        <s v="Jacobi Sales"/>
        <s v="Hiram Burkholder"/>
        <s v="Maddie Jenkins"/>
        <s v="Mayhaven Farm"/>
        <s v="PKC Services"/>
        <s v="Precision Farming Solutions"/>
        <s v="Town &amp; Country Vet"/>
        <s v="The 10th Planet"/>
        <s v="TSC "/>
        <s v="Central KY Custom Meats"/>
        <s v="Air Hydro Power"/>
        <s v="Bluegrass Radiator"/>
        <s v="Parker Hydraulics"/>
        <s v="Collin Tiller"/>
        <s v="City Electric"/>
        <s v="Sara Snyder"/>
        <s v="Betsy Satterfield"/>
        <s v="Farm Credit Leasing"/>
        <s v="Cash"/>
        <s v="Kim Lester"/>
        <s v="Melton's Deli"/>
        <s v="Pamela Johnston"/>
        <s v="Wilderness Trail Farm Share"/>
        <s v="Ephraim McDowell"/>
        <s v="Hartwick College"/>
        <s v="FSA"/>
        <s v="Boyle Co Clerk"/>
        <s v="Harrodsburg Tire"/>
        <s v="Eric Sweazy"/>
        <s v="Ag Spray Equipment"/>
        <s v="Pat Bennett"/>
        <s v="Summit Meats"/>
        <s v="UK Seed Testing"/>
        <s v="American Farmland Trust"/>
        <s v="Tri-County Steer Carcass Futurity"/>
        <s v="Pleasant Hill Grain"/>
        <s v="Truman Padgett"/>
        <s v="Gerard Dady"/>
        <s v="Angela King"/>
        <s v="Kyle Libby "/>
        <s v="City Of Danville"/>
        <s v="Appliance Pro"/>
        <s v="Tractor Supply"/>
        <s v="Northern Star Seed"/>
        <s v="Hopkinsville Grain"/>
        <s v="Paige Wilson"/>
        <s v="Harris &amp; Associates"/>
        <s v="Ashley Flanagan"/>
        <s v="Harbor Freight"/>
        <s v="Sears"/>
        <s v="Kentucky Cattlemen's Association"/>
        <s v="AgriSompo "/>
        <s v="Greenleaf Commodities"/>
        <s v="Beef Solutions"/>
        <s v="Natashia Vogel"/>
        <s v="Boyle Co Sheriff"/>
        <s v="Pauline Douglas"/>
        <s v="Amazon"/>
        <s v="Jim Stevens"/>
        <s v="Myrisa Christy"/>
        <s v="84 Lumber"/>
        <s v="Corey Jackson"/>
        <s v="Patten"/>
        <s v="Mid State Recycling"/>
      </sharedItems>
    </cacheField>
    <cacheField name="Location" numFmtId="0">
      <sharedItems containsBlank="1"/>
    </cacheField>
    <cacheField name="Category" numFmtId="0">
      <sharedItems containsBlank="1" count="70">
        <s v="fertilizer - prepay"/>
        <s v="insurance - auto"/>
        <s v="membership/subscription"/>
        <s v="utilities - electric"/>
        <s v="grain - red corn"/>
        <s v="interest"/>
        <s v="fuel - road"/>
        <s v="building"/>
        <s v="tools"/>
        <s v="cattle - vet"/>
        <s v="maintenance &amp; repair"/>
        <s v="beef sales"/>
        <s v="cattle - feed "/>
        <s v="cattle - mineral"/>
        <s v="professional fees"/>
        <s v="produce - labor"/>
        <s v="fuel - gas"/>
        <s v="produce - plants/seeds"/>
        <s v="fertilizer - urea"/>
        <s v="fertilizer - tonnage tax"/>
        <s v="hauling"/>
        <s v="lodging"/>
        <s v="rent - crop land"/>
        <s v="marketing"/>
        <s v="dividend"/>
        <s v="produce - equipment"/>
        <s v="chemicals"/>
        <s v="produce - misc"/>
        <s v="equipment"/>
        <s v="custom"/>
        <s v="travel"/>
        <s v="payment"/>
        <s v="grain - soybeans"/>
        <s v="swine - feed"/>
        <s v="swine - stock"/>
        <s v="produce - boxes"/>
        <s v="produce - fertilizer"/>
        <s v="swine - supplies"/>
        <s v="fuel - off road"/>
        <s v="custom - spraying"/>
        <s v="produce - sales"/>
        <s v="fertilizer - DAP"/>
        <s v="fertilizer - Potash"/>
        <s v="custom - spreading"/>
        <s v="rent - equipment"/>
        <s v="seed - soybeans"/>
        <s v="seed - pasture/hay"/>
        <s v="insurance - farm"/>
        <s v="fertilizer - agrotain"/>
        <s v="cattle - slaughter"/>
        <s v="beef sale supplies"/>
        <s v="grain - corn"/>
        <s v="seed - corn"/>
        <s v="dinner's in the bag"/>
        <s v="grain - test"/>
        <s v="fee"/>
        <s v="seed - rye"/>
        <s v="grain - rye"/>
        <s v="cattle - sales"/>
        <s v="swine - slaughter"/>
        <s v="seed - cover crop"/>
        <s v="insurance - crop"/>
        <s v="seed - wheat"/>
        <s v="cattle - cows"/>
        <s v="taxes-property"/>
        <s v="milled grain - red corn"/>
        <s v="scrap metal"/>
        <s v="2022 prepay"/>
        <s v="cattle - fence"/>
        <m u="1"/>
      </sharedItems>
    </cacheField>
    <cacheField name="Notes" numFmtId="0">
      <sharedItems containsBlank="1"/>
    </cacheField>
    <cacheField name="Sub" numFmtId="0">
      <sharedItems containsString="0" containsBlank="1" containsNumber="1" minValue="0.37" maxValue="6150"/>
    </cacheField>
    <cacheField name="Withdrawl" numFmtId="44">
      <sharedItems containsString="0" containsBlank="1" containsNumber="1" minValue="-8500" maxValue="20145"/>
    </cacheField>
    <cacheField name="Deposit" numFmtId="44">
      <sharedItems containsString="0" containsBlank="1" containsNumber="1" minValue="2.1800000000000002" maxValue="17432.260000000002"/>
    </cacheField>
    <cacheField name="Quarters" numFmtId="0" databaseField="0">
      <fieldGroup base="2">
        <rangePr groupBy="quarters" startDate="2020-12-31T00:00:00" endDate="2022-01-01T00:00:00"/>
        <groupItems count="6">
          <s v="&lt;12/31/2020"/>
          <s v="Qtr1"/>
          <s v="Qtr2"/>
          <s v="Qtr3"/>
          <s v="Qtr4"/>
          <s v="&gt;1/1/2022"/>
        </groupItems>
      </fieldGroup>
    </cacheField>
    <cacheField name="Years" numFmtId="0" databaseField="0">
      <fieldGroup base="2">
        <rangePr groupBy="years" startDate="2020-12-31T00:00:00" endDate="2022-01-01T00:00:00"/>
        <groupItems count="5">
          <s v="&lt;12/31/2020"/>
          <s v="2020"/>
          <s v="2021"/>
          <s v="2022"/>
          <s v="&gt;1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Yates" refreshedDate="44912.417601041663" createdVersion="8" refreshedVersion="8" minRefreshableVersion="3" recordCount="109" xr:uid="{794099CE-C3F4-483C-A45D-1CC4073A38C0}">
  <cacheSource type="worksheet">
    <worksheetSource ref="A2:J111" sheet="Ledger"/>
  </cacheSource>
  <cacheFields count="10">
    <cacheField name="Invoice" numFmtId="0">
      <sharedItems containsNonDate="0" containsString="0" containsBlank="1"/>
    </cacheField>
    <cacheField name="Reconcile" numFmtId="0">
      <sharedItems containsNonDate="0" containsString="0" containsBlank="1"/>
    </cacheField>
    <cacheField name="Date" numFmtId="14">
      <sharedItems containsNonDate="0" containsDate="1" containsString="0" containsBlank="1" minDate="2021-12-30T00:00:00" maxDate="2022-11-23T00:00:00" count="148">
        <m/>
        <d v="2022-02-03T00:00:00" u="1"/>
        <d v="2022-10-28T00:00:00" u="1"/>
        <d v="2022-10-24T00:00:00" u="1"/>
        <d v="2022-04-16T00:00:00" u="1"/>
        <d v="2022-11-05T00:00:00" u="1"/>
        <d v="2022-03-31T00:00:00" u="1"/>
        <d v="2022-10-20T00:00:00" u="1"/>
        <d v="2022-04-12T00:00:00" u="1"/>
        <d v="2022-03-27T00:00:00" u="1"/>
        <d v="2022-04-08T00:00:00" u="1"/>
        <d v="2022-07-10T00:00:00" u="1"/>
        <d v="2022-10-12T00:00:00" u="1"/>
        <d v="2022-09-27T00:00:00" u="1"/>
        <d v="2022-07-06T00:00:00" u="1"/>
        <d v="2022-03-19T00:00:00" u="1"/>
        <d v="2022-06-21T00:00:00" u="1"/>
        <d v="2022-03-15T00:00:00" u="1"/>
        <d v="2022-10-04T00:00:00" u="1"/>
        <d v="2022-03-11T00:00:00" u="1"/>
        <d v="2022-06-13T00:00:00" u="1"/>
        <d v="2022-09-15T00:00:00" u="1"/>
        <d v="2022-05-28T00:00:00" u="1"/>
        <d v="2022-06-09T00:00:00" u="1"/>
        <d v="2022-09-11T00:00:00" u="1"/>
        <d v="2022-05-24T00:00:00" u="1"/>
        <d v="2022-08-26T00:00:00" u="1"/>
        <d v="2022-09-07T00:00:00" u="1"/>
        <d v="2022-05-20T00:00:00" u="1"/>
        <d v="2022-08-22T00:00:00" u="1"/>
        <d v="2022-06-01T00:00:00" u="1"/>
        <d v="2022-05-16T00:00:00" u="1"/>
        <d v="2022-05-12T00:00:00" u="1"/>
        <d v="2022-11-16T00:00:00" u="1"/>
        <d v="2022-07-29T00:00:00" u="1"/>
        <d v="2022-01-21T00:00:00" u="1"/>
        <d v="2022-04-23T00:00:00" u="1"/>
        <d v="2022-02-02T00:00:00" u="1"/>
        <d v="2022-07-25T00:00:00" u="1"/>
        <d v="2022-05-04T00:00:00" u="1"/>
        <d v="2022-11-08T00:00:00" u="1"/>
        <d v="2022-04-15T00:00:00" u="1"/>
        <d v="2022-11-04T00:00:00" u="1"/>
        <d v="2022-10-19T00:00:00" u="1"/>
        <d v="2022-03-26T00:00:00" u="1"/>
        <d v="2022-10-15T00:00:00" u="1"/>
        <d v="2022-01-01T00:00:00" u="1"/>
        <d v="2022-06-24T00:00:00" u="1"/>
        <d v="2022-09-26T00:00:00" u="1"/>
        <d v="2022-03-18T00:00:00" u="1"/>
        <d v="2022-10-07T00:00:00" u="1"/>
        <d v="2022-03-14T00:00:00" u="1"/>
        <d v="2022-09-18T00:00:00" u="1"/>
        <d v="2022-05-31T00:00:00" u="1"/>
        <d v="2022-06-12T00:00:00" u="1"/>
        <d v="2022-02-25T00:00:00" u="1"/>
        <d v="2022-09-10T00:00:00" u="1"/>
        <d v="2022-06-04T00:00:00" u="1"/>
        <d v="2022-02-17T00:00:00" u="1"/>
        <d v="2022-09-06T00:00:00" u="1"/>
        <d v="2022-05-19T00:00:00" u="1"/>
        <d v="2022-08-21T00:00:00" u="1"/>
        <d v="2022-09-02T00:00:00" u="1"/>
        <d v="2022-05-15T00:00:00" u="1"/>
        <d v="2022-08-17T00:00:00" u="1"/>
        <d v="2022-04-30T00:00:00" u="1"/>
        <d v="2022-11-19T00:00:00" u="1"/>
        <d v="2022-01-24T00:00:00" u="1"/>
        <d v="2022-08-13T00:00:00" u="1"/>
        <d v="2022-04-26T00:00:00" u="1"/>
        <d v="2022-02-05T00:00:00" u="1"/>
        <d v="2022-10-30T00:00:00" u="1"/>
        <d v="2022-08-09T00:00:00" u="1"/>
        <d v="2022-04-22T00:00:00" u="1"/>
        <d v="2022-02-01T00:00:00" u="1"/>
        <d v="2022-07-24T00:00:00" u="1"/>
        <d v="2022-07-20T00:00:00" u="1"/>
        <d v="2022-11-03T00:00:00" u="1"/>
        <d v="2022-07-16T00:00:00" u="1"/>
        <d v="2022-07-12T00:00:00" u="1"/>
        <d v="2022-10-14T00:00:00" u="1"/>
        <d v="2022-01-04T00:00:00" u="1"/>
        <d v="2022-04-06T00:00:00" u="1"/>
        <d v="2022-07-08T00:00:00" u="1"/>
        <d v="2022-10-10T00:00:00" u="1"/>
        <d v="2022-06-23T00:00:00" u="1"/>
        <d v="2022-09-25T00:00:00" u="1"/>
        <d v="2022-02-28T00:00:00" u="1"/>
        <d v="2022-05-30T00:00:00" u="1"/>
        <d v="2022-06-11T00:00:00" u="1"/>
        <d v="2022-09-13T00:00:00" u="1"/>
        <d v="2022-03-05T00:00:00" u="1"/>
        <d v="2022-06-07T00:00:00" u="1"/>
        <d v="2022-05-22T00:00:00" u="1"/>
        <d v="2022-03-01T00:00:00" u="1"/>
        <d v="2022-06-03T00:00:00" u="1"/>
        <d v="2022-09-05T00:00:00" u="1"/>
        <d v="2022-11-22T00:00:00" u="1"/>
        <d v="2022-09-01T00:00:00" u="1"/>
        <d v="2022-05-14T00:00:00" u="1"/>
        <d v="2022-08-16T00:00:00" u="1"/>
        <d v="2022-11-18T00:00:00" u="1"/>
        <d v="2022-05-10T00:00:00" u="1"/>
        <d v="2022-04-25T00:00:00" u="1"/>
        <d v="2022-02-04T00:00:00" u="1"/>
        <d v="2022-07-27T00:00:00" u="1"/>
        <d v="2022-05-06T00:00:00" u="1"/>
        <d v="2022-11-10T00:00:00" u="1"/>
        <d v="2022-05-02T00:00:00" u="1"/>
        <d v="2022-10-25T00:00:00" u="1"/>
        <d v="2022-11-06T00:00:00" u="1"/>
        <d v="2022-10-21T00:00:00" u="1"/>
        <d v="2022-01-11T00:00:00" u="1"/>
        <d v="2022-04-13T00:00:00" u="1"/>
        <d v="2022-11-02T00:00:00" u="1"/>
        <d v="2022-07-15T00:00:00" u="1"/>
        <d v="2022-10-17T00:00:00" u="1"/>
        <d v="2022-04-09T00:00:00" u="1"/>
        <d v="2022-07-11T00:00:00" u="1"/>
        <d v="2022-01-03T00:00:00" u="1"/>
        <d v="2021-12-30T00:00:00" u="1"/>
        <d v="2022-10-09T00:00:00" u="1"/>
        <d v="2022-06-22T00:00:00" u="1"/>
        <d v="2022-04-01T00:00:00" u="1"/>
        <d v="2022-09-24T00:00:00" u="1"/>
        <d v="2022-07-03T00:00:00" u="1"/>
        <d v="2022-10-01T00:00:00" u="1"/>
        <d v="2022-06-14T00:00:00" u="1"/>
        <d v="2022-02-27T00:00:00" u="1"/>
        <d v="2022-09-16T00:00:00" u="1"/>
        <d v="2022-08-31T00:00:00" u="1"/>
        <d v="2022-06-10T00:00:00" u="1"/>
        <d v="2022-05-25T00:00:00" u="1"/>
        <d v="2022-08-27T00:00:00" u="1"/>
        <d v="2022-06-06T00:00:00" u="1"/>
        <d v="2022-02-19T00:00:00" u="1"/>
        <d v="2022-09-08T00:00:00" u="1"/>
        <d v="2022-08-23T00:00:00" u="1"/>
        <d v="2022-09-04T00:00:00" u="1"/>
        <d v="2022-08-19T00:00:00" u="1"/>
        <d v="2022-02-11T00:00:00" u="1"/>
        <d v="2022-05-13T00:00:00" u="1"/>
        <d v="2022-01-26T00:00:00" u="1"/>
        <d v="2022-08-15T00:00:00" u="1"/>
        <d v="2022-04-28T00:00:00" u="1"/>
        <d v="2022-02-07T00:00:00" u="1"/>
        <d v="2022-01-22T00:00:00" u="1"/>
        <d v="2022-08-11T00:00:00" u="1"/>
      </sharedItems>
    </cacheField>
    <cacheField name="Description" numFmtId="0">
      <sharedItems containsNonDate="0" containsBlank="1" count="109">
        <m/>
        <s v="This and That Tires" u="1"/>
        <s v="Jaime Costello" u="1"/>
        <s v="Hay Gal" u="1"/>
        <s v="Mort Hoagland" u="1"/>
        <s v="Joey &amp; Ann Clay Harris" u="1"/>
        <s v="Scott Anderson" u="1"/>
        <s v="H&amp;R Oil Company" u="1"/>
        <s v="KY Farm Bureau" u="1"/>
        <s v="KY Sheep and Wool Producers " u="1"/>
        <s v="Southern Tool Supply" u="1"/>
        <s v="Foster Supply" u="1"/>
        <s v="Joseph &amp; Lynn Mahler" u="1"/>
        <s v="Reichman Sales" u="1"/>
        <s v="Ralph Denham" u="1"/>
        <s v="Romonda Caywood" u="1"/>
        <s v="Town &amp; Country Animal Service" u="1"/>
        <s v="Hillside Acres" u="1"/>
        <s v="Lawson Tractor" u="1"/>
        <s v="Jacobi Sales" u="1"/>
        <s v="Joe and Yvonne Scott" u="1"/>
        <s v="Fallen Barn Farm" u="1"/>
        <s v="Digital Tulip" u="1"/>
        <s v="Terry &amp; Sharon Edwards" u="1"/>
        <s v="Burkmann Feed" u="1"/>
        <s v="Farm Fuel and Oil" u="1"/>
        <s v="Repair Shop" u="1"/>
        <s v="Progressive Farmer" u="1"/>
        <s v="Shoup" u="1"/>
        <s v="Olivia Vogel" u="1"/>
        <s v="Magnolia Bank" u="1"/>
        <s v="Ephraim McDowell" u="1"/>
        <s v="Vista Brook Farm" u="1"/>
        <s v="Homestead Gardens Greenhouse" u="1"/>
        <s v="Tool Shop" u="1"/>
        <s v="Julie Mason" u="1"/>
        <s v="Rural King" u="1"/>
        <s v="Hopkinsville Elevator Company" u="1"/>
        <s v="Fertilizer Depot" u="1"/>
        <s v="B&amp;M Smith Garage" u="1"/>
        <s v="Kroger" u="1"/>
        <s v="Ag Spray Equipment" u="1"/>
        <s v="Ashburn &amp; Sons Tire" u="1"/>
        <s v="James Stevens" u="1"/>
        <s v="Northern Star Seed" u="1"/>
        <s v="Martins Produce Supply" u="1"/>
        <s v="TSC" u="1"/>
        <s v="Warren Anderson" u="1"/>
        <s v="Jim Stevens" u="1"/>
        <s v="Trille Bottom" u="1"/>
        <s v="David Anderson" u="1"/>
        <s v="Dennis Guinn" u="1"/>
        <s v="Mayhaven Farms" u="1"/>
        <s v="United States Postal Service" u="1"/>
        <s v="Air Hydro Power" u="1"/>
        <s v="Southern Kentucky Distillery" u="1"/>
        <s v="Kevin Ellis" u="1"/>
        <s v="Kwik Set Fasteners" u="1"/>
        <s v="Lexington Creative Design, LLC" u="1"/>
        <s v="AgriSompo" u="1"/>
        <s v="Wright Implement" u="1"/>
        <s v="Hartwick College" u="1"/>
        <s v="Intercounty Energy" u="1"/>
        <s v="Insure this place" u="1"/>
        <s v="American Farmland Trust" u="1"/>
        <s v="Millersburg Brewing" u="1"/>
        <s v="Southern States" u="1"/>
        <s v="Eastway" u="1"/>
        <s v="Debby Vest" u="1"/>
        <s v="Stephen &amp; Rachel Woodall" u="1"/>
        <s v="Feed Store" u="1"/>
        <s v="Kellie Padgett" u="1"/>
        <s v="Boyle County Farm Bureau" u="1"/>
        <s v="C&amp;M Giant Tire" u="1"/>
        <s v="Hay Now LLC" u="1"/>
        <s v="Matt &amp; Debbi Becraft" u="1"/>
        <s v="ProAg" u="1"/>
        <s v="Hardware" u="1"/>
        <s v="Derby State Equipment" u="1"/>
        <s v="Shell" u="1"/>
        <s v="Hallway Feeds" u="1"/>
        <s v="Southeast Val-6" u="1"/>
        <s v="Parts House" u="1"/>
        <s v="Central KY Custom Meats" u="1"/>
        <s v="Brandon Ellis" u="1"/>
        <s v="Hummingbird Haven Greenhouse" u="1"/>
        <s v="Pro Ag" u="1"/>
        <s v="Advanced Auto Parts" u="1"/>
        <s v="Lowes" u="1"/>
        <s v="Owensboro Grain" u="1"/>
        <s v="Ag Revolution" u="1"/>
        <s v="Meade Tractor" u="1"/>
        <s v="H&amp;R Agri-Power" u="1"/>
        <s v="Tractor Supply Co" u="1"/>
        <s v="Fivestar" u="1"/>
        <s v="Halo" u="1"/>
        <s v="Walmart" u="1"/>
        <s v="Susan Enlow" u="1"/>
        <s v="Woodford Oil Company" u="1"/>
        <s v="Farm Dog Shop" u="1"/>
        <s v="Farm Credit" u="1"/>
        <s v="Caldwell Stone" u="1"/>
        <s v="Harbor Freight" u="1"/>
        <s v="Wilderness Trail Farm Share" u="1"/>
        <s v="Wilderness Trace Distillery" u="1"/>
        <s v="KY FFA Foundation" u="1"/>
        <s v="NAPA" u="1"/>
        <s v="Stockyards" u="1"/>
        <s v="Hay Man" u="1"/>
      </sharedItems>
    </cacheField>
    <cacheField name="Location" numFmtId="0">
      <sharedItems containsNonDate="0" containsString="0" containsBlank="1"/>
    </cacheField>
    <cacheField name="Category" numFmtId="0">
      <sharedItems containsNonDate="0" containsBlank="1" count="62">
        <m/>
        <s v="custom - spreading" u="1"/>
        <s v="seed - corn" u="1"/>
        <s v="grain - test" u="1"/>
        <s v="cattle - hay" u="1"/>
        <s v="rent - crop land" u="1"/>
        <s v="rent - equipment" u="1"/>
        <s v="legal" u="1"/>
        <s v="grain - rye" u="1"/>
        <s v="seed - rye" u="1"/>
        <s v="grain - red corn" u="1"/>
        <s v="seed - pasture/hay" u="1"/>
        <s v="sheep - vet" u="1"/>
        <s v="swine - slaughter" u="1"/>
        <s v="swine - stock" u="1"/>
        <s v="fertilizer - potash" u="1"/>
        <s v="grain - corn" u="1"/>
        <s v="hay-sales" u="1"/>
        <s v="cattle - equipment" u="1"/>
        <s v="cattle - vet" u="1"/>
        <s v="donation" u="1"/>
        <s v="grain - soybeans" u="1"/>
        <s v="maintenance &amp; repair" u="1"/>
        <s v="fertilizer - DAP" u="1"/>
        <s v="utilities - electric" u="1"/>
        <s v="insurance - crop" u="1"/>
        <s v="cattle - fence" u="1"/>
        <s v="fees" u="1"/>
        <s v="cattle - slaughter" u="1"/>
        <s v="fuel - road" u="1"/>
        <s v="seed - cover crop" u="1"/>
        <s v="custom - haul/freight" u="1"/>
        <s v="building" u="1"/>
        <s v="dividend" u="1"/>
        <s v="2022 prepay" u="1"/>
        <s v="farm dog" u="1"/>
        <s v="beef sale supplies" u="1"/>
        <s v="fertilizer - AMS" u="1"/>
        <s v="produce - plants/seeds" u="1"/>
        <s v="swine - sales" u="1"/>
        <s v="sheep - feed " u="1"/>
        <s v="fertilizer - tonnage tax" u="1"/>
        <s v="fertilizer - agrotain" u="1"/>
        <s v="cattle - feed " u="1"/>
        <s v="chemicals" u="1"/>
        <s v="beef sales" u="1"/>
        <s v="fuel - gas" u="1"/>
        <s v="sheep - sales" u="1"/>
        <s v="custom" u="1"/>
        <s v="insurance - auto" u="1"/>
        <s v="insurance - farm" u="1"/>
        <s v="swine - feed" u="1"/>
        <s v="membership/subscription" u="1"/>
        <s v="fertilizer - urea" u="1"/>
        <s v="marketing" u="1"/>
        <s v="cattle - mineral" u="1"/>
        <s v="produce - misc" u="1"/>
        <s v="produce - sales" u="1"/>
        <s v="sheep - hay" u="1"/>
        <s v="seed - popcorn" u="1"/>
        <s v="tools" u="1"/>
        <s v="fuel - off road" u="1"/>
      </sharedItems>
    </cacheField>
    <cacheField name="Notes" numFmtId="0">
      <sharedItems containsNonDate="0" containsString="0" containsBlank="1"/>
    </cacheField>
    <cacheField name="Sub" numFmtId="0">
      <sharedItems containsNonDate="0" containsString="0" containsBlank="1"/>
    </cacheField>
    <cacheField name="Withdrawl" numFmtId="44">
      <sharedItems containsNonDate="0" containsString="0" containsBlank="1"/>
    </cacheField>
    <cacheField name="Deposit" numFmtId="44">
      <sharedItems containsString="0" containsBlank="1" containsNumber="1" containsInteger="1" minValue="2625" maxValue="2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Yates" refreshedDate="44912.417693750001" createdVersion="8" refreshedVersion="8" minRefreshableVersion="3" recordCount="38" xr:uid="{AEAE4AB2-C85F-42FF-8526-FE31C57679D9}">
  <cacheSource type="worksheet">
    <worksheetSource ref="A2:J40" sheet="Ledger"/>
  </cacheSource>
  <cacheFields count="11">
    <cacheField name="Invoice" numFmtId="0">
      <sharedItems containsNonDate="0" containsString="0" containsBlank="1"/>
    </cacheField>
    <cacheField name="Reconcile" numFmtId="0">
      <sharedItems containsNonDate="0" containsString="0" containsBlank="1"/>
    </cacheField>
    <cacheField name="Date" numFmtId="14">
      <sharedItems containsNonDate="0" containsDate="1" containsString="0" containsBlank="1" minDate="1905-01-01T00:00:00" maxDate="1905-01-01T00:00:00" count="1">
        <m/>
      </sharedItems>
      <fieldGroup par="10" base="2">
        <rangePr groupBy="days" startDate="1905-01-01T00:00:00" endDate="1905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1905"/>
        </groupItems>
      </fieldGroup>
    </cacheField>
    <cacheField name="Description" numFmtId="0">
      <sharedItems containsNonDate="0" containsString="0" containsBlank="1"/>
    </cacheField>
    <cacheField name="Location" numFmtId="0">
      <sharedItems containsNonDate="0" containsString="0" containsBlank="1"/>
    </cacheField>
    <cacheField name="Category" numFmtId="0">
      <sharedItems containsNonDate="0" containsBlank="1" count="18">
        <m/>
        <s v="rent - equipment" u="1"/>
        <s v="fertilizer - urea" u="1"/>
        <s v="sheep - hay" u="1"/>
        <s v="sheep - feed " u="1"/>
        <s v="cattle - feed " u="1"/>
        <s v="fuel - off road" u="1"/>
        <s v="insurance - farm" u="1"/>
        <s v="tools" u="1"/>
        <s v="farm dog" u="1"/>
        <s v="fertilizer - DAP" u="1"/>
        <s v="maintenance &amp; repair" u="1"/>
        <s v="sheep - vet" u="1"/>
        <s v="sheep - sales" u="1"/>
        <s v="building" u="1"/>
        <s v="seed - pasture/hay" u="1"/>
        <s v="membership/subscription" u="1"/>
        <s v="fertilizer - potash" u="1"/>
      </sharedItems>
    </cacheField>
    <cacheField name="Notes" numFmtId="0">
      <sharedItems containsNonDate="0" containsString="0" containsBlank="1"/>
    </cacheField>
    <cacheField name="Sub" numFmtId="0">
      <sharedItems containsNonDate="0" containsString="0" containsBlank="1"/>
    </cacheField>
    <cacheField name="Withdrawl" numFmtId="44">
      <sharedItems containsNonDate="0" containsString="0" containsBlank="1"/>
    </cacheField>
    <cacheField name="Deposit" numFmtId="44">
      <sharedItems containsString="0" containsBlank="1" containsNumber="1" containsInteger="1" minValue="2625" maxValue="2625"/>
    </cacheField>
    <cacheField name="Months" numFmtId="0" databaseField="0">
      <fieldGroup base="2">
        <rangePr groupBy="months" startDate="1905-01-01T00:00:00" endDate="1905-01-01T00:00:00"/>
        <groupItems count="14">
          <s v="&lt;1/1/190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190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m/>
    <m/>
    <x v="0"/>
    <x v="0"/>
    <s v="Danville, KY"/>
    <x v="0"/>
    <m/>
    <m/>
    <n v="-8500"/>
    <m/>
  </r>
  <r>
    <m/>
    <m/>
    <x v="1"/>
    <x v="1"/>
    <s v="Danville, KY"/>
    <x v="1"/>
    <m/>
    <m/>
    <n v="233.63"/>
    <m/>
  </r>
  <r>
    <m/>
    <m/>
    <x v="1"/>
    <x v="2"/>
    <s v="Danville, KY"/>
    <x v="2"/>
    <m/>
    <m/>
    <n v="26"/>
    <m/>
  </r>
  <r>
    <m/>
    <m/>
    <x v="1"/>
    <x v="3"/>
    <s v="Danville, KY"/>
    <x v="3"/>
    <s v="11/1/20 - 12/1/20, 2830 kW"/>
    <m/>
    <n v="301.24"/>
    <m/>
  </r>
  <r>
    <n v="2086"/>
    <m/>
    <x v="2"/>
    <x v="4"/>
    <s v="Danville, KY"/>
    <x v="4"/>
    <s v="$10/bu-checkoff"/>
    <m/>
    <m/>
    <n v="9971.44"/>
  </r>
  <r>
    <s v="359241-IN"/>
    <m/>
    <x v="2"/>
    <x v="5"/>
    <s v="Lexington, KY"/>
    <x v="5"/>
    <s v="Dec 20 interest"/>
    <m/>
    <m/>
    <n v="8.36"/>
  </r>
  <r>
    <n v="190421"/>
    <m/>
    <x v="3"/>
    <x v="6"/>
    <s v="Danville, KY"/>
    <x v="6"/>
    <s v="Dodge 3500"/>
    <n v="24.651"/>
    <n v="59.14"/>
    <m/>
  </r>
  <r>
    <n v="11736"/>
    <m/>
    <x v="3"/>
    <x v="7"/>
    <s v="Danville, KY"/>
    <x v="7"/>
    <s v="shop wiring supplies"/>
    <m/>
    <n v="70.48"/>
    <m/>
  </r>
  <r>
    <n v="3298"/>
    <m/>
    <x v="3"/>
    <x v="8"/>
    <s v="Danville, KY"/>
    <x v="8"/>
    <s v="funnel, creeper, stool"/>
    <m/>
    <n v="97.65"/>
    <m/>
  </r>
  <r>
    <n v="311575"/>
    <m/>
    <x v="3"/>
    <x v="9"/>
    <s v="Danville, KY"/>
    <x v="9"/>
    <s v="cydectin &amp; paddle"/>
    <m/>
    <n v="250.92"/>
    <m/>
  </r>
  <r>
    <n v="11014817"/>
    <m/>
    <x v="3"/>
    <x v="10"/>
    <s v="Danville, KY"/>
    <x v="10"/>
    <s v="JD 5085M hyd filter, o ring"/>
    <m/>
    <n v="137.84"/>
    <m/>
  </r>
  <r>
    <n v="2105"/>
    <m/>
    <x v="4"/>
    <x v="11"/>
    <s v="Lexington, KY"/>
    <x v="11"/>
    <m/>
    <m/>
    <m/>
    <n v="182.13"/>
  </r>
  <r>
    <n v="2106"/>
    <m/>
    <x v="4"/>
    <x v="12"/>
    <s v="Lexington, KY"/>
    <x v="11"/>
    <m/>
    <m/>
    <m/>
    <n v="298.39999999999998"/>
  </r>
  <r>
    <s v="359924-IN"/>
    <m/>
    <x v="4"/>
    <x v="5"/>
    <s v="Lexington, KY"/>
    <x v="12"/>
    <s v="pasture cakes, 50 lb"/>
    <n v="40"/>
    <n v="270"/>
    <m/>
  </r>
  <r>
    <s v="360445-IN"/>
    <m/>
    <x v="5"/>
    <x v="5"/>
    <s v="Lexington, KY"/>
    <x v="13"/>
    <s v="Bluestar Basic Pasture Mineral, 50 lb"/>
    <n v="2"/>
    <n v="29.25"/>
    <m/>
  </r>
  <r>
    <n v="435888"/>
    <m/>
    <x v="6"/>
    <x v="13"/>
    <s v="Danville, KY"/>
    <x v="10"/>
    <s v="torch tip"/>
    <m/>
    <n v="14.83"/>
    <m/>
  </r>
  <r>
    <n v="11018034"/>
    <m/>
    <x v="6"/>
    <x v="10"/>
    <s v="Danville, KY"/>
    <x v="10"/>
    <s v="Farrell leaf blower"/>
    <m/>
    <n v="35.479999999999997"/>
    <m/>
  </r>
  <r>
    <m/>
    <m/>
    <x v="7"/>
    <x v="14"/>
    <s v="Monticello, KY"/>
    <x v="10"/>
    <s v="Dodge 3500 clutch"/>
    <m/>
    <n v="450"/>
    <m/>
  </r>
  <r>
    <n v="12920"/>
    <m/>
    <x v="8"/>
    <x v="7"/>
    <s v="Danville, KY"/>
    <x v="7"/>
    <s v="weld cart"/>
    <m/>
    <n v="70.733800000000002"/>
    <m/>
  </r>
  <r>
    <s v="1177-373076"/>
    <m/>
    <x v="8"/>
    <x v="15"/>
    <s v="Danville, KY"/>
    <x v="10"/>
    <s v="Dodge 3500"/>
    <m/>
    <n v="79.989999999999995"/>
    <m/>
  </r>
  <r>
    <n v="2489"/>
    <m/>
    <x v="9"/>
    <x v="16"/>
    <m/>
    <x v="2"/>
    <m/>
    <m/>
    <n v="43.95"/>
    <m/>
  </r>
  <r>
    <m/>
    <m/>
    <x v="10"/>
    <x v="17"/>
    <s v="Somerset, KY"/>
    <x v="14"/>
    <s v="1099 forms"/>
    <m/>
    <n v="60"/>
    <m/>
  </r>
  <r>
    <s v="361922-IN"/>
    <m/>
    <x v="11"/>
    <x v="5"/>
    <s v="Lexington, KY"/>
    <x v="13"/>
    <s v="Bluestar Basic Pasture Mineral, 50 lb"/>
    <n v="2"/>
    <n v="29.25"/>
    <m/>
  </r>
  <r>
    <s v="362202-IN"/>
    <m/>
    <x v="12"/>
    <x v="5"/>
    <s v="Lexington, KY"/>
    <x v="12"/>
    <s v="scrap feed, lbs"/>
    <n v="860"/>
    <n v="77.400000000000006"/>
    <m/>
  </r>
  <r>
    <s v="362113-IN"/>
    <m/>
    <x v="12"/>
    <x v="5"/>
    <s v="Lexington, KY"/>
    <x v="5"/>
    <s v="Jan 21 interest"/>
    <m/>
    <m/>
    <n v="7.23"/>
  </r>
  <r>
    <m/>
    <m/>
    <x v="13"/>
    <x v="18"/>
    <s v="Lexington, KY"/>
    <x v="15"/>
    <m/>
    <n v="6"/>
    <n v="75"/>
    <m/>
  </r>
  <r>
    <n v="13956"/>
    <m/>
    <x v="14"/>
    <x v="7"/>
    <s v="Danville, KY"/>
    <x v="7"/>
    <s v="wire and shop supplies"/>
    <m/>
    <n v="65.709400000000002"/>
    <m/>
  </r>
  <r>
    <s v="362770-IN"/>
    <m/>
    <x v="15"/>
    <x v="5"/>
    <s v="Lexington, KY"/>
    <x v="12"/>
    <s v="pasture cakes, 50 lb"/>
    <n v="40"/>
    <n v="270"/>
    <m/>
  </r>
  <r>
    <s v="2101/9327"/>
    <m/>
    <x v="15"/>
    <x v="19"/>
    <s v="Danville, KY"/>
    <x v="11"/>
    <m/>
    <m/>
    <m/>
    <n v="30.6"/>
  </r>
  <r>
    <n v="4540"/>
    <m/>
    <x v="16"/>
    <x v="20"/>
    <s v="Versailles, KY"/>
    <x v="10"/>
    <s v="carb cleaner, gas cans"/>
    <m/>
    <n v="51.38"/>
    <m/>
  </r>
  <r>
    <n v="9051713"/>
    <m/>
    <x v="17"/>
    <x v="21"/>
    <s v="Danville, KY"/>
    <x v="16"/>
    <s v="generator gas"/>
    <n v="10.042999999999999"/>
    <n v="22.69"/>
    <m/>
  </r>
  <r>
    <m/>
    <m/>
    <x v="18"/>
    <x v="1"/>
    <s v="Danville, KY"/>
    <x v="1"/>
    <s v="KW T300"/>
    <m/>
    <n v="62.3"/>
    <m/>
  </r>
  <r>
    <s v="363189-IN"/>
    <m/>
    <x v="19"/>
    <x v="5"/>
    <s v="Lexington, KY"/>
    <x v="12"/>
    <s v="scrap feed, lbs"/>
    <n v="1200"/>
    <n v="108"/>
    <m/>
  </r>
  <r>
    <n v="11549"/>
    <m/>
    <x v="20"/>
    <x v="7"/>
    <s v="Danville, KY"/>
    <x v="7"/>
    <m/>
    <m/>
    <n v="68.2"/>
    <m/>
  </r>
  <r>
    <n v="13239"/>
    <m/>
    <x v="20"/>
    <x v="7"/>
    <s v="Danville, KY"/>
    <x v="8"/>
    <s v="grinder"/>
    <m/>
    <n v="89.654800000000009"/>
    <m/>
  </r>
  <r>
    <n v="317419"/>
    <m/>
    <x v="20"/>
    <x v="9"/>
    <s v="Danville, KY"/>
    <x v="9"/>
    <s v="pyramid 5 10 dose"/>
    <n v="1"/>
    <n v="15.06"/>
    <m/>
  </r>
  <r>
    <n v="2456923"/>
    <m/>
    <x v="21"/>
    <x v="22"/>
    <s v="Rochester, NY"/>
    <x v="17"/>
    <m/>
    <m/>
    <n v="157.1"/>
    <m/>
  </r>
  <r>
    <s v="363382-IN"/>
    <m/>
    <x v="22"/>
    <x v="5"/>
    <s v="Lexington, KY"/>
    <x v="13"/>
    <s v="salt"/>
    <m/>
    <n v="23.85"/>
    <m/>
  </r>
  <r>
    <n v="3380"/>
    <m/>
    <x v="23"/>
    <x v="23"/>
    <s v="Gravel Switch, KY"/>
    <x v="11"/>
    <s v="beef"/>
    <m/>
    <m/>
    <n v="206"/>
  </r>
  <r>
    <s v="364162-IN"/>
    <m/>
    <x v="24"/>
    <x v="5"/>
    <s v="Lexington, KY"/>
    <x v="12"/>
    <s v="scrap feed, lbs"/>
    <n v="1120"/>
    <n v="100.8"/>
    <m/>
  </r>
  <r>
    <n v="1152"/>
    <m/>
    <x v="25"/>
    <x v="24"/>
    <s v="Lexington, KY"/>
    <x v="11"/>
    <s v="beef"/>
    <m/>
    <m/>
    <n v="165"/>
  </r>
  <r>
    <s v="364753-IN"/>
    <m/>
    <x v="26"/>
    <x v="5"/>
    <s v="Lexington, KY"/>
    <x v="5"/>
    <s v="Feb 21 interest"/>
    <m/>
    <m/>
    <n v="4.84"/>
  </r>
  <r>
    <n v="3369121"/>
    <m/>
    <x v="27"/>
    <x v="25"/>
    <s v="Kankakee, IL"/>
    <x v="10"/>
    <s v="Case IH 2144 repair"/>
    <m/>
    <n v="2664.4679999999994"/>
    <m/>
  </r>
  <r>
    <n v="3369121"/>
    <m/>
    <x v="27"/>
    <x v="25"/>
    <s v="Kankakee, IL"/>
    <x v="10"/>
    <s v="Kinze 3500 parts"/>
    <m/>
    <n v="171.67500000000001"/>
    <m/>
  </r>
  <r>
    <n v="3369121"/>
    <m/>
    <x v="27"/>
    <x v="25"/>
    <s v="Kankakee, IL"/>
    <x v="10"/>
    <s v="Gehl 1165 disc mower"/>
    <m/>
    <n v="65.897999999999996"/>
    <m/>
  </r>
  <r>
    <n v="3369121"/>
    <m/>
    <x v="27"/>
    <x v="25"/>
    <s v="Kankakee, IL"/>
    <x v="10"/>
    <s v="misc supplies"/>
    <m/>
    <n v="36.801000000000002"/>
    <m/>
  </r>
  <r>
    <n v="858459"/>
    <m/>
    <x v="28"/>
    <x v="10"/>
    <s v="Danville, KY"/>
    <x v="10"/>
    <s v="JD 5085M filters"/>
    <m/>
    <n v="234.11"/>
    <m/>
  </r>
  <r>
    <m/>
    <m/>
    <x v="28"/>
    <x v="26"/>
    <s v="Danville, KY"/>
    <x v="6"/>
    <s v="Dodge 3500"/>
    <n v="28.899000000000001"/>
    <n v="78"/>
    <m/>
  </r>
  <r>
    <n v="20567"/>
    <m/>
    <x v="28"/>
    <x v="0"/>
    <s v="Danville, KY"/>
    <x v="18"/>
    <s v="Farrell rye, lb"/>
    <n v="6000"/>
    <n v="1005"/>
    <m/>
  </r>
  <r>
    <n v="20567"/>
    <m/>
    <x v="28"/>
    <x v="0"/>
    <s v="Danville, KY"/>
    <x v="19"/>
    <s v="Farrell rye, ton"/>
    <n v="3"/>
    <n v="1.5"/>
    <m/>
  </r>
  <r>
    <s v="365622-IN"/>
    <m/>
    <x v="29"/>
    <x v="5"/>
    <s v="Lexington, KY"/>
    <x v="12"/>
    <s v="scrap feed, lbs"/>
    <n v="2900"/>
    <n v="261"/>
    <m/>
  </r>
  <r>
    <s v="365521-IN"/>
    <m/>
    <x v="29"/>
    <x v="5"/>
    <s v="Lexington, KY"/>
    <x v="20"/>
    <s v="ship hay spear"/>
    <m/>
    <n v="109.74"/>
    <m/>
  </r>
  <r>
    <s v="365521-IN"/>
    <m/>
    <x v="29"/>
    <x v="5"/>
    <s v="Lexington, KY"/>
    <x v="10"/>
    <s v="Crush 3 B57 belts"/>
    <m/>
    <n v="64.11"/>
    <m/>
  </r>
  <r>
    <n v="40669"/>
    <m/>
    <x v="30"/>
    <x v="27"/>
    <s v="Danville, KY"/>
    <x v="10"/>
    <s v="MF 135 anitifreeze"/>
    <m/>
    <n v="32.97"/>
    <m/>
  </r>
  <r>
    <n v="20708"/>
    <m/>
    <x v="31"/>
    <x v="0"/>
    <s v="Danville, KY"/>
    <x v="18"/>
    <s v="Home Wheat, lb"/>
    <n v="1250"/>
    <n v="209.38"/>
    <m/>
  </r>
  <r>
    <n v="20708"/>
    <m/>
    <x v="31"/>
    <x v="0"/>
    <s v="Danville, KY"/>
    <x v="19"/>
    <s v="Home Wheat, ton"/>
    <n v="0.625"/>
    <n v="0.31"/>
    <m/>
  </r>
  <r>
    <m/>
    <m/>
    <x v="32"/>
    <x v="28"/>
    <s v="Loves Park, IL"/>
    <x v="21"/>
    <s v="travel to get spreader"/>
    <m/>
    <n v="145.77000000000001"/>
    <m/>
  </r>
  <r>
    <n v="1254"/>
    <m/>
    <x v="33"/>
    <x v="29"/>
    <s v="Stanford, KY"/>
    <x v="22"/>
    <m/>
    <m/>
    <n v="1800"/>
    <m/>
  </r>
  <r>
    <s v="CircleG003"/>
    <m/>
    <x v="34"/>
    <x v="30"/>
    <s v="Paris, KY"/>
    <x v="23"/>
    <s v="business card design"/>
    <m/>
    <n v="80"/>
    <m/>
  </r>
  <r>
    <n v="12557"/>
    <m/>
    <x v="35"/>
    <x v="7"/>
    <s v="Danville, KY"/>
    <x v="8"/>
    <m/>
    <m/>
    <n v="78.577799999999996"/>
    <m/>
  </r>
  <r>
    <n v="118503"/>
    <m/>
    <x v="35"/>
    <x v="31"/>
    <s v="Louisville, KY"/>
    <x v="24"/>
    <m/>
    <m/>
    <m/>
    <n v="2159.1"/>
  </r>
  <r>
    <s v="k388424"/>
    <m/>
    <x v="36"/>
    <x v="32"/>
    <s v="Danville, KY"/>
    <x v="17"/>
    <m/>
    <m/>
    <n v="80.114800000000002"/>
    <m/>
  </r>
  <r>
    <s v="k388424"/>
    <m/>
    <x v="36"/>
    <x v="32"/>
    <s v="Danville, KY"/>
    <x v="25"/>
    <s v="pruning shears"/>
    <m/>
    <n v="21.189399999999999"/>
    <m/>
  </r>
  <r>
    <n v="752158"/>
    <m/>
    <x v="36"/>
    <x v="8"/>
    <s v="Danville, KY"/>
    <x v="26"/>
    <s v="Tordon"/>
    <m/>
    <n v="14.99"/>
    <m/>
  </r>
  <r>
    <n v="752158"/>
    <m/>
    <x v="36"/>
    <x v="8"/>
    <s v="Danville, KY"/>
    <x v="27"/>
    <s v="hand tools"/>
    <m/>
    <n v="36.979999999999997"/>
    <m/>
  </r>
  <r>
    <n v="11055582"/>
    <m/>
    <x v="36"/>
    <x v="10"/>
    <s v="Danville, KY"/>
    <x v="28"/>
    <s v="Stihl FS91 trimmer, chain saw chain &amp; file"/>
    <m/>
    <n v="356.16"/>
    <m/>
  </r>
  <r>
    <n v="752449"/>
    <m/>
    <x v="37"/>
    <x v="8"/>
    <s v="Danville, KY"/>
    <x v="10"/>
    <s v="misc hardware"/>
    <m/>
    <n v="2.37"/>
    <m/>
  </r>
  <r>
    <n v="4616"/>
    <m/>
    <x v="37"/>
    <x v="7"/>
    <s v="Danville, KY"/>
    <x v="7"/>
    <s v="door paint"/>
    <m/>
    <n v="8.44"/>
    <m/>
  </r>
  <r>
    <n v="168852"/>
    <m/>
    <x v="38"/>
    <x v="33"/>
    <s v="Danville, KY"/>
    <x v="7"/>
    <s v="driveway stone, # 57, ton"/>
    <n v="81.63"/>
    <n v="1126.49"/>
    <m/>
  </r>
  <r>
    <n v="2761"/>
    <m/>
    <x v="39"/>
    <x v="34"/>
    <s v="Danville, KY"/>
    <x v="29"/>
    <s v="Combine soybeans"/>
    <m/>
    <m/>
    <n v="1118"/>
  </r>
  <r>
    <n v="1046"/>
    <m/>
    <x v="40"/>
    <x v="11"/>
    <s v="Lexington, KY"/>
    <x v="11"/>
    <m/>
    <m/>
    <m/>
    <n v="227.13"/>
  </r>
  <r>
    <n v="15965882"/>
    <m/>
    <x v="40"/>
    <x v="7"/>
    <s v="Danville, KY"/>
    <x v="7"/>
    <s v="returns"/>
    <m/>
    <n v="-20.37"/>
    <m/>
  </r>
  <r>
    <m/>
    <m/>
    <x v="40"/>
    <x v="35"/>
    <s v="Wadsworth, OH"/>
    <x v="11"/>
    <m/>
    <m/>
    <m/>
    <n v="144"/>
  </r>
  <r>
    <s v="367822-IN"/>
    <m/>
    <x v="41"/>
    <x v="5"/>
    <s v="Lexington, KY"/>
    <x v="12"/>
    <s v="scrap feed, lbs"/>
    <n v="3760"/>
    <n v="338.4"/>
    <m/>
  </r>
  <r>
    <n v="60919957"/>
    <m/>
    <x v="41"/>
    <x v="36"/>
    <s v="Perry, NY"/>
    <x v="30"/>
    <s v="toll bridge"/>
    <m/>
    <n v="7.54"/>
    <m/>
  </r>
  <r>
    <n v="94210301"/>
    <m/>
    <x v="42"/>
    <x v="37"/>
    <s v="Danville, KY"/>
    <x v="6"/>
    <s v="IH 8600"/>
    <n v="131.07299999999998"/>
    <n v="379.98"/>
    <m/>
  </r>
  <r>
    <n v="95178"/>
    <m/>
    <x v="42"/>
    <x v="37"/>
    <s v="Lexington, KY"/>
    <x v="10"/>
    <s v="10w30 oil and EP2 grease"/>
    <m/>
    <n v="67.84"/>
    <m/>
  </r>
  <r>
    <m/>
    <m/>
    <x v="43"/>
    <x v="38"/>
    <s v="IN"/>
    <x v="28"/>
    <s v="Ag leader clutches, Ag Leader Insight"/>
    <m/>
    <n v="4000"/>
    <m/>
  </r>
  <r>
    <n v="3177"/>
    <m/>
    <x v="43"/>
    <x v="39"/>
    <s v="Danville, KY"/>
    <x v="31"/>
    <s v="tile installed"/>
    <m/>
    <m/>
    <n v="211.77"/>
  </r>
  <r>
    <n v="23367301"/>
    <m/>
    <x v="43"/>
    <x v="40"/>
    <s v="Owensboro, KY"/>
    <x v="32"/>
    <s v="$10.37/bu"/>
    <n v="823.86"/>
    <m/>
    <n v="8543.43"/>
  </r>
  <r>
    <n v="23385401"/>
    <m/>
    <x v="43"/>
    <x v="40"/>
    <s v="Owensboro, KY"/>
    <x v="32"/>
    <s v="$10.37/bu-grain checkoff"/>
    <n v="804.33299999999997"/>
    <n v="84.42"/>
    <n v="8340.93"/>
  </r>
  <r>
    <n v="1098753446"/>
    <m/>
    <x v="43"/>
    <x v="41"/>
    <s v="Lexington, KY"/>
    <x v="10"/>
    <s v="welder gas"/>
    <m/>
    <n v="59.81"/>
    <m/>
  </r>
  <r>
    <s v="368104-IN"/>
    <m/>
    <x v="43"/>
    <x v="5"/>
    <s v="Lexington, KY"/>
    <x v="5"/>
    <s v="Mar 21 interest"/>
    <m/>
    <m/>
    <n v="2.1800000000000002"/>
  </r>
  <r>
    <n v="1257"/>
    <m/>
    <x v="43"/>
    <x v="39"/>
    <s v="Danville, KY"/>
    <x v="22"/>
    <m/>
    <m/>
    <n v="4000"/>
    <m/>
  </r>
  <r>
    <n v="1258"/>
    <m/>
    <x v="43"/>
    <x v="42"/>
    <s v="Danville, KY"/>
    <x v="22"/>
    <m/>
    <m/>
    <n v="4000"/>
    <m/>
  </r>
  <r>
    <n v="1144"/>
    <m/>
    <x v="44"/>
    <x v="43"/>
    <s v="Danville, KY"/>
    <x v="31"/>
    <s v="tile installed"/>
    <m/>
    <m/>
    <n v="211.77"/>
  </r>
  <r>
    <m/>
    <m/>
    <x v="44"/>
    <x v="44"/>
    <m/>
    <x v="26"/>
    <m/>
    <m/>
    <n v="3624.12"/>
    <m/>
  </r>
  <r>
    <n v="7463"/>
    <m/>
    <x v="45"/>
    <x v="9"/>
    <s v="Danville, KY"/>
    <x v="33"/>
    <s v="pig feed"/>
    <m/>
    <n v="26.45"/>
    <m/>
  </r>
  <r>
    <n v="134129"/>
    <m/>
    <x v="45"/>
    <x v="45"/>
    <s v="Danville, KY"/>
    <x v="34"/>
    <s v="3 pigs"/>
    <m/>
    <n v="600"/>
    <m/>
  </r>
  <r>
    <s v="SR9235"/>
    <m/>
    <x v="45"/>
    <x v="46"/>
    <s v="Liberty, KY"/>
    <x v="35"/>
    <m/>
    <m/>
    <n v="8.1"/>
    <m/>
  </r>
  <r>
    <s v="21-23186"/>
    <m/>
    <x v="45"/>
    <x v="46"/>
    <s v="Liberty, KY"/>
    <x v="25"/>
    <s v="waterline supplies and planter"/>
    <m/>
    <n v="375.16"/>
    <m/>
  </r>
  <r>
    <m/>
    <m/>
    <x v="45"/>
    <x v="47"/>
    <s v="Liberty, KY"/>
    <x v="17"/>
    <s v="veggies, berries"/>
    <m/>
    <n v="103.77"/>
    <m/>
  </r>
  <r>
    <n v="755534"/>
    <m/>
    <x v="46"/>
    <x v="8"/>
    <s v="Danville, KY"/>
    <x v="8"/>
    <s v="shop air compressor, regulator, die grinder"/>
    <m/>
    <n v="1256.3599999999999"/>
    <m/>
  </r>
  <r>
    <n v="755542"/>
    <m/>
    <x v="46"/>
    <x v="8"/>
    <s v="Danville, KY"/>
    <x v="8"/>
    <s v="ratchet strap"/>
    <m/>
    <n v="9.99"/>
    <m/>
  </r>
  <r>
    <n v="12909"/>
    <m/>
    <x v="47"/>
    <x v="7"/>
    <s v="Danville, KY"/>
    <x v="7"/>
    <s v="Shop wiring"/>
    <m/>
    <n v="296.35000000000002"/>
    <m/>
  </r>
  <r>
    <n v="326822"/>
    <m/>
    <x v="47"/>
    <x v="9"/>
    <s v="Danville, KY"/>
    <x v="33"/>
    <s v="lindner show meal"/>
    <m/>
    <n v="20.190000000000001"/>
    <m/>
  </r>
  <r>
    <s v="368987-IN"/>
    <m/>
    <x v="47"/>
    <x v="5"/>
    <s v="Lexington, KY"/>
    <x v="13"/>
    <s v="Bluestar Hi Mag Mineral, 50 lb"/>
    <n v="4"/>
    <n v="63"/>
    <m/>
  </r>
  <r>
    <s v="368987-IN"/>
    <m/>
    <x v="47"/>
    <x v="5"/>
    <s v="Lexington, KY"/>
    <x v="13"/>
    <s v="Bluestar Basic Pasture Mineral, 50 lb"/>
    <n v="1"/>
    <n v="14.625"/>
    <m/>
  </r>
  <r>
    <m/>
    <m/>
    <x v="47"/>
    <x v="48"/>
    <s v="Lexington, KY"/>
    <x v="11"/>
    <m/>
    <m/>
    <m/>
    <n v="250"/>
  </r>
  <r>
    <n v="230946"/>
    <m/>
    <x v="48"/>
    <x v="49"/>
    <s v="Lexington, KY"/>
    <x v="36"/>
    <s v="starter fertilizer"/>
    <m/>
    <n v="42.5"/>
    <m/>
  </r>
  <r>
    <n v="230946"/>
    <m/>
    <x v="48"/>
    <x v="49"/>
    <s v="Lexington, KY"/>
    <x v="26"/>
    <s v="measuring cup"/>
    <m/>
    <n v="19"/>
    <m/>
  </r>
  <r>
    <n v="1220"/>
    <m/>
    <x v="49"/>
    <x v="50"/>
    <s v="Hustonville, KY"/>
    <x v="22"/>
    <s v="35 acres"/>
    <m/>
    <n v="5000"/>
    <m/>
  </r>
  <r>
    <n v="1113713"/>
    <m/>
    <x v="50"/>
    <x v="32"/>
    <s v="Somerset, KY"/>
    <x v="26"/>
    <s v="Buccaneer Plus, 265 gal"/>
    <n v="1"/>
    <n v="3577.5"/>
    <m/>
  </r>
  <r>
    <s v="369759-IN"/>
    <m/>
    <x v="50"/>
    <x v="5"/>
    <s v="Lexington, KY"/>
    <x v="12"/>
    <s v="pasture cakes, 50 lb"/>
    <n v="6"/>
    <n v="40.5"/>
    <m/>
  </r>
  <r>
    <n v="43334"/>
    <m/>
    <x v="51"/>
    <x v="27"/>
    <s v="Danville, KY"/>
    <x v="10"/>
    <s v="misc supplies"/>
    <m/>
    <n v="28.32"/>
    <m/>
  </r>
  <r>
    <n v="1564724"/>
    <m/>
    <x v="52"/>
    <x v="51"/>
    <s v="Lexington, KY"/>
    <x v="28"/>
    <s v="Euro style loader bucket"/>
    <m/>
    <n v="535"/>
    <m/>
  </r>
  <r>
    <s v="369786-IN"/>
    <m/>
    <x v="53"/>
    <x v="5"/>
    <s v="Danville, KY"/>
    <x v="33"/>
    <s v="Guinn P Pellet, 50 lb"/>
    <n v="38"/>
    <n v="389.5"/>
    <m/>
  </r>
  <r>
    <n v="67367420"/>
    <m/>
    <x v="54"/>
    <x v="52"/>
    <s v="Harrodsburg, KY"/>
    <x v="31"/>
    <s v="CFAP3-TUP"/>
    <m/>
    <m/>
    <n v="3814.9"/>
  </r>
  <r>
    <s v="369909-IN"/>
    <m/>
    <x v="54"/>
    <x v="5"/>
    <s v="Lexington, KY"/>
    <x v="12"/>
    <s v="scrap feed, lbs"/>
    <n v="3460"/>
    <n v="311.39999999999998"/>
    <m/>
  </r>
  <r>
    <s v="370166-IN"/>
    <m/>
    <x v="54"/>
    <x v="5"/>
    <s v="Lexington, KY"/>
    <x v="37"/>
    <s v="shavings"/>
    <m/>
    <n v="6.43"/>
    <m/>
  </r>
  <r>
    <s v="CB64246"/>
    <m/>
    <x v="55"/>
    <x v="53"/>
    <s v="Russellville, KY"/>
    <x v="10"/>
    <s v="Kinze 3500 parts"/>
    <m/>
    <n v="311.58"/>
    <m/>
  </r>
  <r>
    <n v="73258875"/>
    <m/>
    <x v="56"/>
    <x v="52"/>
    <s v="Harrodsburg, KY"/>
    <x v="31"/>
    <s v="CFAP3-LTU"/>
    <m/>
    <m/>
    <n v="783"/>
  </r>
  <r>
    <n v="11095234"/>
    <m/>
    <x v="57"/>
    <x v="10"/>
    <s v="Danville, KY"/>
    <x v="10"/>
    <s v="Kinze 3500 parts, #40 chain"/>
    <m/>
    <n v="59.83"/>
    <m/>
  </r>
  <r>
    <n v="759819"/>
    <m/>
    <x v="57"/>
    <x v="8"/>
    <s v="Danville, KY"/>
    <x v="37"/>
    <s v="heat lamp"/>
    <m/>
    <n v="16.98"/>
    <m/>
  </r>
  <r>
    <n v="343861"/>
    <m/>
    <x v="58"/>
    <x v="54"/>
    <s v="Kearney, NE"/>
    <x v="10"/>
    <s v="Schaben 6500 sprayer repair"/>
    <m/>
    <n v="41.85"/>
    <m/>
  </r>
  <r>
    <n v="760272"/>
    <m/>
    <x v="58"/>
    <x v="8"/>
    <s v="Danville, KY"/>
    <x v="10"/>
    <s v="valves for RUP tote"/>
    <m/>
    <n v="72.930000000000007"/>
    <m/>
  </r>
  <r>
    <n v="43794"/>
    <m/>
    <x v="58"/>
    <x v="27"/>
    <s v="Danville, KY"/>
    <x v="10"/>
    <s v="Schaben 6500 sprayer repair"/>
    <m/>
    <n v="10.51"/>
    <m/>
  </r>
  <r>
    <n v="2184"/>
    <m/>
    <x v="59"/>
    <x v="55"/>
    <s v="Danville, KY"/>
    <x v="31"/>
    <m/>
    <m/>
    <m/>
    <n v="2000"/>
  </r>
  <r>
    <n v="93210401"/>
    <m/>
    <x v="60"/>
    <x v="37"/>
    <s v="Danville, KY"/>
    <x v="5"/>
    <m/>
    <m/>
    <n v="2.81"/>
    <m/>
  </r>
  <r>
    <n v="400129"/>
    <m/>
    <x v="60"/>
    <x v="56"/>
    <s v="Columbia, KY"/>
    <x v="10"/>
    <s v="Challenger MT525 brake and labor"/>
    <m/>
    <n v="3180.18"/>
    <m/>
  </r>
  <r>
    <n v="4714"/>
    <m/>
    <x v="60"/>
    <x v="56"/>
    <s v="Columbia, KY"/>
    <x v="10"/>
    <s v="Challenger MT525 parts"/>
    <m/>
    <n v="3840.91"/>
    <m/>
  </r>
  <r>
    <n v="3884"/>
    <m/>
    <x v="61"/>
    <x v="57"/>
    <s v="Danville, KY"/>
    <x v="38"/>
    <m/>
    <n v="61.75"/>
    <n v="159.25"/>
    <m/>
  </r>
  <r>
    <s v="R4-74845"/>
    <m/>
    <x v="62"/>
    <x v="58"/>
    <s v="Louisville, KY"/>
    <x v="10"/>
    <s v="Case IH 2144 engine repair"/>
    <m/>
    <n v="13593.95"/>
    <m/>
  </r>
  <r>
    <n v="2511"/>
    <m/>
    <x v="63"/>
    <x v="47"/>
    <s v="Liberty, KY"/>
    <x v="17"/>
    <m/>
    <m/>
    <n v="80.157200000000003"/>
    <m/>
  </r>
  <r>
    <n v="1361"/>
    <m/>
    <x v="63"/>
    <x v="59"/>
    <s v="Danville, KY"/>
    <x v="39"/>
    <m/>
    <m/>
    <m/>
    <n v="144"/>
  </r>
  <r>
    <n v="11019"/>
    <m/>
    <x v="64"/>
    <x v="7"/>
    <s v="Danville, KY"/>
    <x v="10"/>
    <s v="misc hardware"/>
    <m/>
    <n v="22.48"/>
    <m/>
  </r>
  <r>
    <n v="148001"/>
    <m/>
    <x v="65"/>
    <x v="60"/>
    <s v="Danville, KY"/>
    <x v="10"/>
    <s v="JD 3950 chopper hay head "/>
    <m/>
    <n v="13.28"/>
    <m/>
  </r>
  <r>
    <n v="29743"/>
    <m/>
    <x v="66"/>
    <x v="61"/>
    <s v="Danville, KY"/>
    <x v="40"/>
    <s v="gift card purchase"/>
    <m/>
    <m/>
    <n v="60"/>
  </r>
  <r>
    <n v="11113374"/>
    <m/>
    <x v="66"/>
    <x v="10"/>
    <s v="Danville, KY"/>
    <x v="10"/>
    <s v="JD 3950 chopper hay head "/>
    <m/>
    <n v="252.63"/>
    <m/>
  </r>
  <r>
    <s v="372211-IN"/>
    <m/>
    <x v="66"/>
    <x v="5"/>
    <s v="Lexington, KY"/>
    <x v="13"/>
    <s v="Bluestar Hi Mag Mineral, 50 lb"/>
    <n v="3"/>
    <n v="47.25"/>
    <m/>
  </r>
  <r>
    <s v="372211-IN"/>
    <m/>
    <x v="66"/>
    <x v="5"/>
    <s v="Lexington, KY"/>
    <x v="12"/>
    <s v="pasture cakes, 50 lb"/>
    <n v="80"/>
    <n v="540"/>
    <m/>
  </r>
  <r>
    <s v="EC37266"/>
    <m/>
    <x v="66"/>
    <x v="62"/>
    <s v="Elizabethtown, KY"/>
    <x v="10"/>
    <s v="Kinze 3500 parts, ag leader u bolts"/>
    <m/>
    <n v="10.199999999999999"/>
    <m/>
  </r>
  <r>
    <s v="CB65422"/>
    <m/>
    <x v="67"/>
    <x v="53"/>
    <s v="Russellville, KY"/>
    <x v="10"/>
    <s v="Case IH 2144 engine repair"/>
    <m/>
    <n v="491.7"/>
    <m/>
  </r>
  <r>
    <n v="4165185"/>
    <m/>
    <x v="67"/>
    <x v="37"/>
    <s v="Danville, KY"/>
    <x v="38"/>
    <m/>
    <n v="83"/>
    <n v="203.27"/>
    <m/>
  </r>
  <r>
    <n v="661984"/>
    <m/>
    <x v="67"/>
    <x v="37"/>
    <s v="Danville, KY"/>
    <x v="6"/>
    <s v="Dodge 3500"/>
    <n v="32"/>
    <n v="92.77"/>
    <m/>
  </r>
  <r>
    <n v="21718"/>
    <m/>
    <x v="67"/>
    <x v="0"/>
    <s v="Danville, KY"/>
    <x v="41"/>
    <s v="W Anderson, lb"/>
    <n v="1460"/>
    <n v="357.7"/>
    <m/>
  </r>
  <r>
    <n v="21718"/>
    <m/>
    <x v="67"/>
    <x v="0"/>
    <s v="Danville, KY"/>
    <x v="42"/>
    <s v="W Anderson, lb"/>
    <n v="3355"/>
    <n v="578.74"/>
    <m/>
  </r>
  <r>
    <n v="21718"/>
    <m/>
    <x v="67"/>
    <x v="0"/>
    <s v="Danville, KY"/>
    <x v="19"/>
    <s v="W Anderson, ton"/>
    <n v="2.4075000000000002"/>
    <n v="1.2"/>
    <m/>
  </r>
  <r>
    <n v="21718"/>
    <m/>
    <x v="67"/>
    <x v="0"/>
    <s v="Danville, KY"/>
    <x v="43"/>
    <s v="W Anderson, ac"/>
    <n v="35"/>
    <n v="210"/>
    <m/>
  </r>
  <r>
    <n v="21718"/>
    <m/>
    <x v="67"/>
    <x v="0"/>
    <s v="Danville, KY"/>
    <x v="41"/>
    <s v="R Denham, lb"/>
    <n v="750"/>
    <n v="183.75"/>
    <m/>
  </r>
  <r>
    <n v="21718"/>
    <m/>
    <x v="67"/>
    <x v="0"/>
    <s v="Danville, KY"/>
    <x v="42"/>
    <s v="R Denham, lb"/>
    <n v="2000"/>
    <n v="345"/>
    <m/>
  </r>
  <r>
    <n v="21718"/>
    <m/>
    <x v="67"/>
    <x v="0"/>
    <s v="Danville, KY"/>
    <x v="19"/>
    <s v="R Denham, ton"/>
    <n v="1.375"/>
    <n v="0.69"/>
    <m/>
  </r>
  <r>
    <n v="21718"/>
    <m/>
    <x v="67"/>
    <x v="0"/>
    <s v="Danville, KY"/>
    <x v="43"/>
    <s v="R Denham, ac"/>
    <n v="12"/>
    <n v="125"/>
    <m/>
  </r>
  <r>
    <n v="21718"/>
    <m/>
    <x v="67"/>
    <x v="0"/>
    <s v="Danville, KY"/>
    <x v="18"/>
    <s v="Home RB, lb"/>
    <n v="540"/>
    <n v="90.45"/>
    <m/>
  </r>
  <r>
    <n v="21718"/>
    <m/>
    <x v="67"/>
    <x v="0"/>
    <s v="Danville, KY"/>
    <x v="41"/>
    <s v="Home RB, lb"/>
    <n v="350"/>
    <n v="85.75"/>
    <m/>
  </r>
  <r>
    <n v="21718"/>
    <m/>
    <x v="67"/>
    <x v="0"/>
    <s v="Danville, KY"/>
    <x v="42"/>
    <s v="Home RB, lb"/>
    <n v="1000"/>
    <n v="172.5"/>
    <m/>
  </r>
  <r>
    <n v="21718"/>
    <m/>
    <x v="67"/>
    <x v="0"/>
    <s v="Danville, KY"/>
    <x v="19"/>
    <s v="Home RB, ton"/>
    <n v="0.94499999999999995"/>
    <n v="0.47"/>
    <m/>
  </r>
  <r>
    <n v="21718"/>
    <m/>
    <x v="67"/>
    <x v="0"/>
    <s v="Danville, KY"/>
    <x v="43"/>
    <s v="Home RB, ac"/>
    <n v="5.4"/>
    <n v="37.799999999999997"/>
    <m/>
  </r>
  <r>
    <n v="21718"/>
    <m/>
    <x v="67"/>
    <x v="0"/>
    <s v="Danville, KY"/>
    <x v="18"/>
    <s v="Home LB, lb"/>
    <n v="1100"/>
    <n v="184.25"/>
    <m/>
  </r>
  <r>
    <n v="21718"/>
    <m/>
    <x v="67"/>
    <x v="0"/>
    <s v="Danville, KY"/>
    <x v="41"/>
    <s v="Home LB, lb"/>
    <n v="1155"/>
    <n v="282.98"/>
    <m/>
  </r>
  <r>
    <n v="21718"/>
    <m/>
    <x v="67"/>
    <x v="0"/>
    <s v="Danville, KY"/>
    <x v="42"/>
    <s v="Home LB, lb"/>
    <n v="1485"/>
    <n v="256.16000000000003"/>
    <m/>
  </r>
  <r>
    <n v="21718"/>
    <m/>
    <x v="67"/>
    <x v="0"/>
    <s v="Danville, KY"/>
    <x v="19"/>
    <s v="Home LB, ton"/>
    <n v="1.87"/>
    <n v="0.94"/>
    <m/>
  </r>
  <r>
    <n v="21718"/>
    <m/>
    <x v="67"/>
    <x v="0"/>
    <s v="Danville, KY"/>
    <x v="43"/>
    <s v="Home LB, ac"/>
    <n v="11"/>
    <n v="77"/>
    <m/>
  </r>
  <r>
    <n v="21718"/>
    <m/>
    <x v="67"/>
    <x v="0"/>
    <s v="Danville, KY"/>
    <x v="18"/>
    <s v="Home Bin &amp; MB, lb"/>
    <n v="580"/>
    <n v="97.15"/>
    <m/>
  </r>
  <r>
    <n v="21718"/>
    <m/>
    <x v="67"/>
    <x v="0"/>
    <s v="Danville, KY"/>
    <x v="42"/>
    <s v="Home Bin &amp; MB, lb"/>
    <n v="410"/>
    <n v="70.73"/>
    <m/>
  </r>
  <r>
    <n v="21718"/>
    <m/>
    <x v="67"/>
    <x v="0"/>
    <s v="Danville, KY"/>
    <x v="19"/>
    <s v="Home Bin &amp; MB, ton"/>
    <n v="0.495"/>
    <n v="0.25"/>
    <m/>
  </r>
  <r>
    <n v="21718"/>
    <m/>
    <x v="67"/>
    <x v="0"/>
    <s v="Danville, KY"/>
    <x v="43"/>
    <s v="Home Bin &amp; MB, ac"/>
    <n v="5.8"/>
    <n v="50"/>
    <m/>
  </r>
  <r>
    <n v="21718"/>
    <m/>
    <x v="67"/>
    <x v="0"/>
    <s v="Danville, KY"/>
    <x v="41"/>
    <s v="Home Old tomato, lb"/>
    <n v="260"/>
    <n v="63.7"/>
    <m/>
  </r>
  <r>
    <n v="21718"/>
    <m/>
    <x v="67"/>
    <x v="0"/>
    <s v="Danville, KY"/>
    <x v="42"/>
    <s v="Home Old tomato, lb"/>
    <n v="480"/>
    <n v="82.8"/>
    <m/>
  </r>
  <r>
    <n v="21718"/>
    <m/>
    <x v="67"/>
    <x v="0"/>
    <s v="Danville, KY"/>
    <x v="19"/>
    <s v="Home Old tomato, ton"/>
    <n v="0.37"/>
    <n v="0.19"/>
    <m/>
  </r>
  <r>
    <n v="21718"/>
    <m/>
    <x v="67"/>
    <x v="0"/>
    <s v="Danville, KY"/>
    <x v="43"/>
    <s v="Home Old tomato, ac"/>
    <n v="4"/>
    <n v="50"/>
    <m/>
  </r>
  <r>
    <m/>
    <m/>
    <x v="68"/>
    <x v="37"/>
    <s v="Danville, KY"/>
    <x v="5"/>
    <m/>
    <m/>
    <n v="2.81"/>
    <m/>
  </r>
  <r>
    <n v="11118137"/>
    <m/>
    <x v="68"/>
    <x v="10"/>
    <s v="Danville, KY"/>
    <x v="10"/>
    <s v="Case IH 2144 engine repair"/>
    <m/>
    <n v="162.71"/>
    <m/>
  </r>
  <r>
    <m/>
    <m/>
    <x v="69"/>
    <x v="63"/>
    <s v="Eubank, KY"/>
    <x v="44"/>
    <s v="silage bagger and bag"/>
    <m/>
    <n v="535"/>
    <m/>
  </r>
  <r>
    <n v="12442"/>
    <m/>
    <x v="70"/>
    <x v="7"/>
    <s v="Danville, KY"/>
    <x v="10"/>
    <s v="Case IH 2144 engine repair"/>
    <m/>
    <n v="86.5"/>
    <m/>
  </r>
  <r>
    <m/>
    <m/>
    <x v="70"/>
    <x v="64"/>
    <s v="Danville, KY"/>
    <x v="15"/>
    <m/>
    <n v="4"/>
    <n v="50"/>
    <m/>
  </r>
  <r>
    <n v="1442"/>
    <m/>
    <x v="71"/>
    <x v="65"/>
    <s v="Waynesburg, KY"/>
    <x v="45"/>
    <s v="S46-E3 beans, units"/>
    <n v="10"/>
    <n v="-550"/>
    <m/>
  </r>
  <r>
    <n v="1442"/>
    <m/>
    <x v="71"/>
    <x v="65"/>
    <s v="Waynesburg, KY"/>
    <x v="46"/>
    <s v="sudan, bag"/>
    <n v="14"/>
    <n v="483"/>
    <m/>
  </r>
  <r>
    <n v="23601601"/>
    <m/>
    <x v="72"/>
    <x v="40"/>
    <s v="Owensboro, KY"/>
    <x v="32"/>
    <s v="$10.37/bu"/>
    <n v="371.80700000000002"/>
    <m/>
    <n v="3855.64"/>
  </r>
  <r>
    <n v="23601602"/>
    <m/>
    <x v="72"/>
    <x v="40"/>
    <s v="Owensboro, KY"/>
    <x v="32"/>
    <s v="$14/bu-checkoff"/>
    <n v="423.86"/>
    <n v="48.95"/>
    <n v="5934.04"/>
  </r>
  <r>
    <m/>
    <m/>
    <x v="72"/>
    <x v="37"/>
    <s v="Danville, KY"/>
    <x v="6"/>
    <s v="IH 8600"/>
    <n v="52.58"/>
    <n v="152.43"/>
    <m/>
  </r>
  <r>
    <m/>
    <m/>
    <x v="72"/>
    <x v="37"/>
    <s v="Danville, KY"/>
    <x v="6"/>
    <s v="IH 8600"/>
    <n v="52.54"/>
    <n v="152.30000000000001"/>
    <m/>
  </r>
  <r>
    <n v="21872"/>
    <m/>
    <x v="72"/>
    <x v="0"/>
    <s v="Danville, KY"/>
    <x v="41"/>
    <s v="B Anderson, lb"/>
    <n v="6150"/>
    <n v="1506.75"/>
    <m/>
  </r>
  <r>
    <n v="21872"/>
    <m/>
    <x v="72"/>
    <x v="0"/>
    <s v="Danville, KY"/>
    <x v="42"/>
    <s v="B Anderson, lb"/>
    <n v="4340"/>
    <n v="748.65"/>
    <m/>
  </r>
  <r>
    <n v="21872"/>
    <m/>
    <x v="72"/>
    <x v="0"/>
    <s v="Danville, KY"/>
    <x v="19"/>
    <s v="B Anderson, ton"/>
    <n v="5.2450000000000001"/>
    <n v="2.62"/>
    <m/>
  </r>
  <r>
    <n v="21872"/>
    <m/>
    <x v="72"/>
    <x v="0"/>
    <s v="Danville, KY"/>
    <x v="43"/>
    <s v="B Anderson, ac"/>
    <n v="56"/>
    <n v="336"/>
    <m/>
  </r>
  <r>
    <n v="21898"/>
    <m/>
    <x v="72"/>
    <x v="0"/>
    <s v="Danville, KY"/>
    <x v="18"/>
    <s v="Home LFF, lb"/>
    <n v="580"/>
    <n v="97.15"/>
    <m/>
  </r>
  <r>
    <n v="21898"/>
    <m/>
    <x v="72"/>
    <x v="0"/>
    <s v="Danville, KY"/>
    <x v="41"/>
    <s v="Home LFF, lb"/>
    <n v="485"/>
    <n v="118.83"/>
    <m/>
  </r>
  <r>
    <n v="21898"/>
    <m/>
    <x v="72"/>
    <x v="0"/>
    <s v="Danville, KY"/>
    <x v="42"/>
    <s v="Home LFF, lb"/>
    <n v="970"/>
    <n v="167.33"/>
    <m/>
  </r>
  <r>
    <n v="21898"/>
    <m/>
    <x v="72"/>
    <x v="0"/>
    <s v="Danville, KY"/>
    <x v="19"/>
    <s v="Home LFF, ton"/>
    <n v="1.0175000000000001"/>
    <n v="0.51"/>
    <m/>
  </r>
  <r>
    <n v="21898"/>
    <m/>
    <x v="72"/>
    <x v="0"/>
    <s v="Danville, KY"/>
    <x v="43"/>
    <s v="Home LFF, ac"/>
    <n v="5.8"/>
    <n v="125"/>
    <m/>
  </r>
  <r>
    <n v="21898"/>
    <m/>
    <x v="72"/>
    <x v="0"/>
    <s v="Danville, KY"/>
    <x v="18"/>
    <s v="Home LFB, RFF, RFB, lb"/>
    <n v="865"/>
    <n v="144.88999999999999"/>
    <m/>
  </r>
  <r>
    <n v="21898"/>
    <m/>
    <x v="72"/>
    <x v="0"/>
    <s v="Danville, KY"/>
    <x v="42"/>
    <s v="Home LFB, RFF, RFB, lb"/>
    <n v="2045"/>
    <n v="352.76"/>
    <m/>
  </r>
  <r>
    <n v="21898"/>
    <m/>
    <x v="72"/>
    <x v="0"/>
    <s v="Danville, KY"/>
    <x v="19"/>
    <s v="Home LFB, RFF, RFB, ton"/>
    <n v="1.4550000000000001"/>
    <n v="0.73"/>
    <m/>
  </r>
  <r>
    <n v="21898"/>
    <m/>
    <x v="72"/>
    <x v="0"/>
    <s v="Danville, KY"/>
    <x v="43"/>
    <s v="Home LFB, RFF, RFB, ac"/>
    <n v="14.83"/>
    <n v="125"/>
    <m/>
  </r>
  <r>
    <n v="1009"/>
    <m/>
    <x v="73"/>
    <x v="66"/>
    <s v="Whitley City, KY"/>
    <x v="40"/>
    <m/>
    <m/>
    <m/>
    <n v="74.64"/>
  </r>
  <r>
    <s v="2021/0205"/>
    <m/>
    <x v="74"/>
    <x v="67"/>
    <m/>
    <x v="28"/>
    <s v="Ag Leader Planter Row Shutoffs"/>
    <m/>
    <n v="3640.5"/>
    <m/>
  </r>
  <r>
    <s v="113549/114591"/>
    <m/>
    <x v="74"/>
    <x v="68"/>
    <s v="Danville, KY"/>
    <x v="9"/>
    <s v="put down #28/preg check and Johne's test all cows"/>
    <m/>
    <n v="799.4"/>
    <m/>
  </r>
  <r>
    <m/>
    <m/>
    <x v="74"/>
    <x v="1"/>
    <s v="Danville, KY"/>
    <x v="47"/>
    <m/>
    <m/>
    <n v="1086.8599999999999"/>
    <m/>
  </r>
  <r>
    <m/>
    <m/>
    <x v="75"/>
    <x v="37"/>
    <s v="Danville, KY"/>
    <x v="5"/>
    <m/>
    <m/>
    <n v="3.4"/>
    <m/>
  </r>
  <r>
    <n v="4174661"/>
    <m/>
    <x v="76"/>
    <x v="37"/>
    <s v="Danville, KY"/>
    <x v="38"/>
    <m/>
    <n v="87"/>
    <n v="288.88"/>
    <m/>
  </r>
  <r>
    <s v="374198-IN"/>
    <m/>
    <x v="76"/>
    <x v="5"/>
    <s v="Lexington, KY"/>
    <x v="12"/>
    <s v="scrap feed, lbs"/>
    <n v="1740"/>
    <n v="156.6"/>
    <m/>
  </r>
  <r>
    <n v="23603801"/>
    <m/>
    <x v="76"/>
    <x v="40"/>
    <s v="Owensboro, KY"/>
    <x v="32"/>
    <s v="$14/bu-checkoff"/>
    <n v="376.14"/>
    <n v="62.01"/>
    <n v="5265.96"/>
  </r>
  <r>
    <n v="23604401"/>
    <m/>
    <x v="76"/>
    <x v="40"/>
    <s v="Owensboro, KY"/>
    <x v="32"/>
    <s v="$15.7/bu"/>
    <n v="454.52699999999999"/>
    <m/>
    <n v="7136.07"/>
  </r>
  <r>
    <n v="58221"/>
    <m/>
    <x v="76"/>
    <x v="37"/>
    <s v="Danville, KY"/>
    <x v="6"/>
    <s v="Dodge 3500"/>
    <n v="20.291"/>
    <n v="60.85"/>
    <m/>
  </r>
  <r>
    <n v="56955"/>
    <m/>
    <x v="77"/>
    <x v="69"/>
    <s v="Danville, KY"/>
    <x v="23"/>
    <s v="freezer bags + setup fees"/>
    <m/>
    <n v="387.96"/>
    <m/>
  </r>
  <r>
    <m/>
    <m/>
    <x v="78"/>
    <x v="53"/>
    <s v="Russellville, KY"/>
    <x v="10"/>
    <m/>
    <m/>
    <n v="78.75"/>
    <m/>
  </r>
  <r>
    <n v="768611"/>
    <m/>
    <x v="79"/>
    <x v="70"/>
    <s v="Danville, KY"/>
    <x v="10"/>
    <m/>
    <m/>
    <n v="229.67880000000002"/>
    <m/>
  </r>
  <r>
    <n v="768611"/>
    <m/>
    <x v="79"/>
    <x v="70"/>
    <s v="Danville, KY"/>
    <x v="27"/>
    <s v="panels"/>
    <m/>
    <n v="167.94"/>
    <m/>
  </r>
  <r>
    <n v="335873"/>
    <m/>
    <x v="79"/>
    <x v="9"/>
    <s v="Danville, KY"/>
    <x v="37"/>
    <m/>
    <m/>
    <n v="35.160200000000003"/>
    <m/>
  </r>
  <r>
    <s v="375077-IN"/>
    <m/>
    <x v="80"/>
    <x v="5"/>
    <s v="Lexington, KY"/>
    <x v="12"/>
    <s v="scrap feed, lbs"/>
    <n v="1660"/>
    <n v="149.4"/>
    <m/>
  </r>
  <r>
    <n v="2111"/>
    <m/>
    <x v="81"/>
    <x v="11"/>
    <s v="Lexington, KY"/>
    <x v="11"/>
    <m/>
    <m/>
    <m/>
    <n v="108.95"/>
  </r>
  <r>
    <n v="22206"/>
    <m/>
    <x v="82"/>
    <x v="0"/>
    <s v="Danville, KY"/>
    <x v="18"/>
    <s v="home red corn, lb"/>
    <n v="6000"/>
    <n v="1005"/>
    <m/>
  </r>
  <r>
    <n v="22206"/>
    <m/>
    <x v="82"/>
    <x v="0"/>
    <s v="Danville, KY"/>
    <x v="19"/>
    <s v="home red corn, ton"/>
    <n v="3"/>
    <n v="1.5"/>
    <m/>
  </r>
  <r>
    <n v="22206"/>
    <m/>
    <x v="82"/>
    <x v="0"/>
    <s v="Danville, KY"/>
    <x v="48"/>
    <s v="home red corn, gal"/>
    <n v="0.75"/>
    <n v="86.25"/>
    <m/>
  </r>
  <r>
    <n v="22206"/>
    <m/>
    <x v="82"/>
    <x v="0"/>
    <s v="Danville, KY"/>
    <x v="18"/>
    <s v="home red corn, lb"/>
    <n v="3600"/>
    <n v="972"/>
    <m/>
  </r>
  <r>
    <n v="22206"/>
    <m/>
    <x v="82"/>
    <x v="0"/>
    <s v="Danville, KY"/>
    <x v="19"/>
    <s v="home red corn, ton"/>
    <n v="1.8"/>
    <n v="0.9"/>
    <m/>
  </r>
  <r>
    <n v="22206"/>
    <m/>
    <x v="82"/>
    <x v="0"/>
    <s v="Danville, KY"/>
    <x v="48"/>
    <s v="home red corn, gal"/>
    <n v="0.4531"/>
    <n v="52.11"/>
    <m/>
  </r>
  <r>
    <n v="35896"/>
    <m/>
    <x v="83"/>
    <x v="71"/>
    <s v="Liberty, KY"/>
    <x v="49"/>
    <s v="2 beef, 597 and 664 hanging weight"/>
    <m/>
    <n v="1053.55"/>
    <m/>
  </r>
  <r>
    <s v="376148-IN"/>
    <m/>
    <x v="84"/>
    <x v="5"/>
    <s v="Lexington, KY"/>
    <x v="37"/>
    <s v="shavings"/>
    <m/>
    <n v="12.88"/>
    <m/>
  </r>
  <r>
    <m/>
    <m/>
    <x v="84"/>
    <x v="64"/>
    <s v="Danville, KY"/>
    <x v="15"/>
    <m/>
    <n v="14"/>
    <n v="175"/>
    <m/>
  </r>
  <r>
    <n v="12586"/>
    <m/>
    <x v="85"/>
    <x v="7"/>
    <s v="Danville, KY"/>
    <x v="8"/>
    <m/>
    <m/>
    <n v="187.77"/>
    <m/>
  </r>
  <r>
    <n v="14618"/>
    <m/>
    <x v="85"/>
    <x v="7"/>
    <s v="Danville, KY"/>
    <x v="8"/>
    <m/>
    <m/>
    <n v="-49.85"/>
    <m/>
  </r>
  <r>
    <n v="10074"/>
    <m/>
    <x v="85"/>
    <x v="7"/>
    <s v="Danville, KY"/>
    <x v="8"/>
    <m/>
    <m/>
    <n v="6.5296000000000003"/>
    <m/>
  </r>
  <r>
    <n v="10074"/>
    <m/>
    <x v="85"/>
    <x v="7"/>
    <s v="Danville, KY"/>
    <x v="7"/>
    <m/>
    <m/>
    <n v="13.981400000000001"/>
    <m/>
  </r>
  <r>
    <n v="10074"/>
    <m/>
    <x v="85"/>
    <x v="7"/>
    <s v="Danville, KY"/>
    <x v="27"/>
    <m/>
    <m/>
    <n v="150.0642"/>
    <m/>
  </r>
  <r>
    <n v="10590197"/>
    <m/>
    <x v="86"/>
    <x v="72"/>
    <s v="Danville, KY"/>
    <x v="10"/>
    <s v="Case IH 2144 engine repair"/>
    <m/>
    <n v="12.38"/>
    <m/>
  </r>
  <r>
    <m/>
    <m/>
    <x v="87"/>
    <x v="73"/>
    <s v="Lexington, KY"/>
    <x v="10"/>
    <s v="Case IH 2144 radiator clean"/>
    <m/>
    <n v="185.5"/>
    <m/>
  </r>
  <r>
    <n v="10591449"/>
    <m/>
    <x v="87"/>
    <x v="74"/>
    <s v="Danville, KY"/>
    <x v="10"/>
    <s v="Case IH 2144"/>
    <m/>
    <n v="3.45"/>
    <m/>
  </r>
  <r>
    <n v="67663"/>
    <m/>
    <x v="87"/>
    <x v="37"/>
    <s v="Danville, KY"/>
    <x v="6"/>
    <s v="IH 8600"/>
    <n v="28.716999999999999"/>
    <n v="86.12"/>
    <m/>
  </r>
  <r>
    <n v="91174"/>
    <m/>
    <x v="87"/>
    <x v="37"/>
    <s v="Danville, KY"/>
    <x v="6"/>
    <s v="IH 8600"/>
    <n v="32.700000000000003"/>
    <n v="98.07"/>
    <m/>
  </r>
  <r>
    <n v="6933"/>
    <m/>
    <x v="88"/>
    <x v="7"/>
    <s v="Danville, KY"/>
    <x v="10"/>
    <s v="flex tape"/>
    <m/>
    <n v="21.19"/>
    <m/>
  </r>
  <r>
    <m/>
    <m/>
    <x v="88"/>
    <x v="75"/>
    <s v="Danville, KY"/>
    <x v="15"/>
    <m/>
    <n v="21.25"/>
    <n v="212.5"/>
    <m/>
  </r>
  <r>
    <n v="455208"/>
    <m/>
    <x v="89"/>
    <x v="76"/>
    <s v="Lexington, KY"/>
    <x v="10"/>
    <s v="30' grain bin unload auger motor repair"/>
    <m/>
    <n v="352.81"/>
    <m/>
  </r>
  <r>
    <s v="R4-78965"/>
    <m/>
    <x v="89"/>
    <x v="58"/>
    <s v="Louisville, KY"/>
    <x v="10"/>
    <s v="Case IH 2144 engine repair"/>
    <m/>
    <n v="159.91999999999999"/>
    <m/>
  </r>
  <r>
    <n v="12261"/>
    <m/>
    <x v="90"/>
    <x v="7"/>
    <s v="Danville, KY"/>
    <x v="10"/>
    <s v="shop vac parts"/>
    <m/>
    <n v="22.48"/>
    <m/>
  </r>
  <r>
    <n v="12492"/>
    <m/>
    <x v="91"/>
    <x v="7"/>
    <s v="Danville, KY"/>
    <x v="50"/>
    <s v="120 qt cooler"/>
    <m/>
    <n v="95.38"/>
    <m/>
  </r>
  <r>
    <s v="376968-IN"/>
    <m/>
    <x v="92"/>
    <x v="5"/>
    <s v="Lexington, KY"/>
    <x v="12"/>
    <s v="scrap feed, lbs"/>
    <n v="1460"/>
    <n v="131.4"/>
    <m/>
  </r>
  <r>
    <m/>
    <m/>
    <x v="92"/>
    <x v="77"/>
    <s v="Lexington, KY"/>
    <x v="11"/>
    <m/>
    <m/>
    <m/>
    <n v="190.2"/>
  </r>
  <r>
    <m/>
    <m/>
    <x v="93"/>
    <x v="78"/>
    <s v="Lexington, KY"/>
    <x v="40"/>
    <m/>
    <m/>
    <m/>
    <n v="7"/>
  </r>
  <r>
    <n v="46982"/>
    <m/>
    <x v="94"/>
    <x v="9"/>
    <s v="Danville, KY"/>
    <x v="51"/>
    <s v="$3.85-checkoff"/>
    <n v="4527.87"/>
    <n v="43.580000000000005"/>
    <n v="17432.260000000002"/>
  </r>
  <r>
    <n v="47654"/>
    <m/>
    <x v="95"/>
    <x v="27"/>
    <s v="Danville, KY"/>
    <x v="10"/>
    <s v="starter fluid"/>
    <m/>
    <n v="3.99"/>
    <m/>
  </r>
  <r>
    <m/>
    <m/>
    <x v="96"/>
    <x v="48"/>
    <s v="Lexington, KY"/>
    <x v="11"/>
    <m/>
    <m/>
    <m/>
    <n v="150.47999999999999"/>
  </r>
  <r>
    <m/>
    <m/>
    <x v="97"/>
    <x v="1"/>
    <s v="Danville, KY"/>
    <x v="1"/>
    <s v="Dodge 3500"/>
    <m/>
    <n v="233.63"/>
    <m/>
  </r>
  <r>
    <n v="12570"/>
    <m/>
    <x v="98"/>
    <x v="7"/>
    <s v="Danville, KY"/>
    <x v="7"/>
    <s v="Air Compressor elbow"/>
    <m/>
    <n v="7.0066000000000006"/>
    <m/>
  </r>
  <r>
    <n v="12570"/>
    <m/>
    <x v="98"/>
    <x v="7"/>
    <s v="Danville, KY"/>
    <x v="10"/>
    <s v="Case IH 2144 engine repair"/>
    <m/>
    <n v="30.29"/>
    <m/>
  </r>
  <r>
    <n v="1024"/>
    <m/>
    <x v="98"/>
    <x v="57"/>
    <s v="Stanford, KY"/>
    <x v="6"/>
    <s v="Dodge 3500"/>
    <n v="30.803999999999998"/>
    <n v="83.45"/>
    <m/>
  </r>
  <r>
    <n v="117139"/>
    <m/>
    <x v="99"/>
    <x v="68"/>
    <s v="Danville, KY"/>
    <x v="9"/>
    <s v="pig and calf vet"/>
    <m/>
    <n v="259.14999999999998"/>
    <m/>
  </r>
  <r>
    <n v="2150166"/>
    <m/>
    <x v="99"/>
    <x v="79"/>
    <s v="Minneapolis, MN"/>
    <x v="5"/>
    <s v="late payment"/>
    <m/>
    <n v="91.97"/>
    <m/>
  </r>
  <r>
    <n v="47739"/>
    <m/>
    <x v="99"/>
    <x v="27"/>
    <s v="Danville, KY"/>
    <x v="10"/>
    <s v="Case IH 2144 batteries"/>
    <m/>
    <n v="285.98"/>
    <m/>
  </r>
  <r>
    <n v="820486"/>
    <m/>
    <x v="99"/>
    <x v="40"/>
    <s v="Owensboro, KY"/>
    <x v="32"/>
    <s v="$14.73-grain assessment"/>
    <n v="630.66700000000003"/>
    <n v="46.45"/>
    <n v="9289.7199999999993"/>
  </r>
  <r>
    <m/>
    <m/>
    <x v="100"/>
    <x v="77"/>
    <s v="Lexington, KY"/>
    <x v="11"/>
    <m/>
    <m/>
    <m/>
    <n v="161.38"/>
  </r>
  <r>
    <n v="4191537"/>
    <m/>
    <x v="101"/>
    <x v="37"/>
    <s v="Danville, KY"/>
    <x v="38"/>
    <m/>
    <n v="91"/>
    <n v="266.54000000000002"/>
    <m/>
  </r>
  <r>
    <n v="1485"/>
    <m/>
    <x v="101"/>
    <x v="65"/>
    <s v="Waynesburg, KY"/>
    <x v="46"/>
    <s v="sudan, bag"/>
    <n v="3"/>
    <n v="-103.5"/>
    <m/>
  </r>
  <r>
    <n v="1485"/>
    <m/>
    <x v="101"/>
    <x v="65"/>
    <s v="Waynesburg, KY"/>
    <x v="52"/>
    <s v="1239-5122, bag"/>
    <n v="5"/>
    <n v="-1000"/>
    <m/>
  </r>
  <r>
    <n v="1485"/>
    <m/>
    <x v="101"/>
    <x v="65"/>
    <s v="Waynesburg, KY"/>
    <x v="52"/>
    <s v="1677-3110, bag"/>
    <n v="12"/>
    <n v="-2400"/>
    <m/>
  </r>
  <r>
    <n v="1485"/>
    <m/>
    <x v="101"/>
    <x v="65"/>
    <s v="Waynesburg, KY"/>
    <x v="52"/>
    <s v="1082-3220, bag"/>
    <n v="12"/>
    <n v="-2400"/>
    <m/>
  </r>
  <r>
    <s v="378485-IN"/>
    <m/>
    <x v="102"/>
    <x v="5"/>
    <s v="Lexington, KY"/>
    <x v="12"/>
    <s v="scrap feed, lbs"/>
    <n v="1640"/>
    <n v="147.6"/>
    <m/>
  </r>
  <r>
    <m/>
    <m/>
    <x v="102"/>
    <x v="80"/>
    <s v="Lexington, KY"/>
    <x v="53"/>
    <m/>
    <m/>
    <m/>
    <n v="10"/>
  </r>
  <r>
    <m/>
    <m/>
    <x v="102"/>
    <x v="80"/>
    <s v="Lexington, KY"/>
    <x v="53"/>
    <m/>
    <m/>
    <m/>
    <n v="10"/>
  </r>
  <r>
    <n v="1062"/>
    <m/>
    <x v="103"/>
    <x v="11"/>
    <s v="Lexington, KY"/>
    <x v="11"/>
    <m/>
    <m/>
    <m/>
    <n v="108.95"/>
  </r>
  <r>
    <n v="2001"/>
    <m/>
    <x v="104"/>
    <x v="81"/>
    <s v="Danville, KY"/>
    <x v="40"/>
    <s v="tomatoes"/>
    <m/>
    <m/>
    <n v="10"/>
  </r>
  <r>
    <n v="2113"/>
    <m/>
    <x v="104"/>
    <x v="82"/>
    <s v="Danville, KY"/>
    <x v="40"/>
    <s v="invoice 2113"/>
    <m/>
    <m/>
    <n v="15"/>
  </r>
  <r>
    <n v="177568"/>
    <m/>
    <x v="105"/>
    <x v="37"/>
    <s v="Danville, KY"/>
    <x v="6"/>
    <s v="Dodge 3500"/>
    <n v="29.7"/>
    <n v="89.07"/>
    <m/>
  </r>
  <r>
    <m/>
    <m/>
    <x v="106"/>
    <x v="59"/>
    <s v="Danville, KY"/>
    <x v="22"/>
    <s v="rent"/>
    <m/>
    <n v="4012.5"/>
    <m/>
  </r>
  <r>
    <n v="1077"/>
    <m/>
    <x v="106"/>
    <x v="83"/>
    <s v="Danville, KY"/>
    <x v="40"/>
    <s v="extension office meal beef/veggies"/>
    <m/>
    <m/>
    <n v="44.5"/>
  </r>
  <r>
    <m/>
    <m/>
    <x v="106"/>
    <x v="80"/>
    <s v="Lexington, KY"/>
    <x v="53"/>
    <m/>
    <m/>
    <m/>
    <n v="10"/>
  </r>
  <r>
    <m/>
    <m/>
    <x v="106"/>
    <x v="80"/>
    <s v="Lexington, KY"/>
    <x v="53"/>
    <m/>
    <m/>
    <m/>
    <n v="10"/>
  </r>
  <r>
    <m/>
    <m/>
    <x v="107"/>
    <x v="64"/>
    <s v="Danville, KY"/>
    <x v="15"/>
    <m/>
    <n v="18.5"/>
    <n v="231.25"/>
    <m/>
  </r>
  <r>
    <n v="9253"/>
    <m/>
    <x v="108"/>
    <x v="84"/>
    <s v="Danville, KY"/>
    <x v="40"/>
    <s v="Week 1 - 4 sales"/>
    <m/>
    <m/>
    <n v="1255"/>
  </r>
  <r>
    <n v="187057"/>
    <m/>
    <x v="109"/>
    <x v="85"/>
    <s v="Danville, KY"/>
    <x v="40"/>
    <s v="invoice 2112"/>
    <m/>
    <m/>
    <n v="30"/>
  </r>
  <r>
    <m/>
    <m/>
    <x v="109"/>
    <x v="80"/>
    <s v="Lexington, KY"/>
    <x v="40"/>
    <m/>
    <m/>
    <m/>
    <n v="8"/>
  </r>
  <r>
    <s v="CircleG004"/>
    <m/>
    <x v="110"/>
    <x v="30"/>
    <s v="Paris, KY"/>
    <x v="23"/>
    <s v="FB Ad, Grits labels"/>
    <m/>
    <n v="115.28"/>
    <m/>
  </r>
  <r>
    <s v="380130-IN"/>
    <m/>
    <x v="111"/>
    <x v="5"/>
    <s v="Lexington, KY"/>
    <x v="12"/>
    <s v="scrap feed, lbs"/>
    <n v="900"/>
    <n v="81"/>
    <m/>
  </r>
  <r>
    <m/>
    <m/>
    <x v="111"/>
    <x v="86"/>
    <m/>
    <x v="54"/>
    <s v="rye analysis"/>
    <m/>
    <n v="75"/>
    <m/>
  </r>
  <r>
    <m/>
    <m/>
    <x v="111"/>
    <x v="87"/>
    <s v="Stanford, KY"/>
    <x v="55"/>
    <s v="UCC filing fee"/>
    <m/>
    <n v="5"/>
    <m/>
  </r>
  <r>
    <m/>
    <m/>
    <x v="111"/>
    <x v="88"/>
    <s v="Danville, KY"/>
    <x v="55"/>
    <s v="mortgage filing fee"/>
    <m/>
    <n v="46"/>
    <m/>
  </r>
  <r>
    <n v="160755"/>
    <m/>
    <x v="112"/>
    <x v="89"/>
    <s v="Harrodsburg, KY"/>
    <x v="10"/>
    <s v="Challenger MT525 rear tire repair"/>
    <m/>
    <n v="234"/>
    <m/>
  </r>
  <r>
    <n v="187457"/>
    <m/>
    <x v="112"/>
    <x v="85"/>
    <s v="Danville, KY"/>
    <x v="40"/>
    <s v="invoice 2114"/>
    <m/>
    <m/>
    <n v="90"/>
  </r>
  <r>
    <s v="380276-IN"/>
    <m/>
    <x v="112"/>
    <x v="5"/>
    <s v="Lexington, KY"/>
    <x v="13"/>
    <s v="Bluestar Basic Pasture Mineral, 50 lb"/>
    <n v="1"/>
    <n v="14.625"/>
    <m/>
  </r>
  <r>
    <m/>
    <m/>
    <x v="112"/>
    <x v="85"/>
    <s v="Danville, KY"/>
    <x v="40"/>
    <s v="invoice 2115"/>
    <m/>
    <m/>
    <n v="60"/>
  </r>
  <r>
    <s v="380276-IN"/>
    <m/>
    <x v="112"/>
    <x v="5"/>
    <s v="Lexington, KY"/>
    <x v="13"/>
    <s v="Bluestar Breeder Mineral, 50 lb"/>
    <n v="2"/>
    <n v="40.5"/>
    <m/>
  </r>
  <r>
    <m/>
    <m/>
    <x v="113"/>
    <x v="75"/>
    <s v="Danville, KY"/>
    <x v="15"/>
    <m/>
    <n v="9.5"/>
    <n v="95"/>
    <m/>
  </r>
  <r>
    <m/>
    <m/>
    <x v="114"/>
    <x v="82"/>
    <s v="Danville, KY"/>
    <x v="40"/>
    <s v="invoice 2117"/>
    <m/>
    <m/>
    <n v="15"/>
  </r>
  <r>
    <n v="189467"/>
    <m/>
    <x v="115"/>
    <x v="85"/>
    <s v="Danville, KY"/>
    <x v="40"/>
    <s v="invoice 2116"/>
    <m/>
    <m/>
    <n v="75"/>
  </r>
  <r>
    <n v="9284"/>
    <m/>
    <x v="115"/>
    <x v="84"/>
    <s v="Danville, KY"/>
    <x v="40"/>
    <s v="Week 5-8 sales"/>
    <m/>
    <m/>
    <n v="469.25"/>
  </r>
  <r>
    <m/>
    <m/>
    <x v="115"/>
    <x v="84"/>
    <s v="Danville, KY"/>
    <x v="11"/>
    <m/>
    <m/>
    <m/>
    <n v="632.5"/>
  </r>
  <r>
    <n v="187972"/>
    <m/>
    <x v="115"/>
    <x v="85"/>
    <s v="Danville, KY"/>
    <x v="40"/>
    <m/>
    <m/>
    <m/>
    <n v="60"/>
  </r>
  <r>
    <n v="1203"/>
    <m/>
    <x v="115"/>
    <x v="90"/>
    <s v="Taylorsville, KY"/>
    <x v="28"/>
    <s v="Ag Leader Integra"/>
    <m/>
    <n v="3000"/>
    <m/>
  </r>
  <r>
    <s v="CA47847"/>
    <m/>
    <x v="116"/>
    <x v="53"/>
    <s v="Hopkinsville, KY"/>
    <x v="10"/>
    <s v="Case IH 2144 combine"/>
    <m/>
    <n v="163.97"/>
    <m/>
  </r>
  <r>
    <n v="443822"/>
    <m/>
    <x v="116"/>
    <x v="91"/>
    <s v="Hopkinsville, KY"/>
    <x v="10"/>
    <s v="Schaben 6500 sprayer repair"/>
    <m/>
    <n v="2048.46"/>
    <m/>
  </r>
  <r>
    <m/>
    <m/>
    <x v="117"/>
    <x v="92"/>
    <s v="Danville, KY"/>
    <x v="11"/>
    <s v="1/4 beef"/>
    <m/>
    <m/>
    <n v="672"/>
  </r>
  <r>
    <n v="1204"/>
    <m/>
    <x v="117"/>
    <x v="93"/>
    <s v="Somerset, KY"/>
    <x v="49"/>
    <s v="2 beef"/>
    <m/>
    <n v="1314.5"/>
    <m/>
  </r>
  <r>
    <n v="445136"/>
    <m/>
    <x v="118"/>
    <x v="91"/>
    <s v="Hopkinsville, KY"/>
    <x v="10"/>
    <s v="Schaben 6500 sprayer repair"/>
    <m/>
    <n v="310"/>
    <m/>
  </r>
  <r>
    <n v="188657"/>
    <m/>
    <x v="119"/>
    <x v="85"/>
    <s v="Danville, KY"/>
    <x v="40"/>
    <s v="invoice 2119"/>
    <m/>
    <m/>
    <n v="30"/>
  </r>
  <r>
    <n v="5349"/>
    <m/>
    <x v="119"/>
    <x v="94"/>
    <s v="Lexington, KY"/>
    <x v="56"/>
    <s v="germination test"/>
    <m/>
    <n v="14"/>
    <m/>
  </r>
  <r>
    <n v="985154"/>
    <m/>
    <x v="120"/>
    <x v="32"/>
    <s v="Somerset, KY"/>
    <x v="24"/>
    <m/>
    <m/>
    <m/>
    <n v="3.12"/>
  </r>
  <r>
    <n v="984104"/>
    <m/>
    <x v="120"/>
    <x v="32"/>
    <s v="Somerset, KY"/>
    <x v="24"/>
    <m/>
    <m/>
    <m/>
    <n v="316.93"/>
  </r>
  <r>
    <n v="593189"/>
    <m/>
    <x v="120"/>
    <x v="32"/>
    <s v="Somerset, KY"/>
    <x v="24"/>
    <m/>
    <m/>
    <m/>
    <n v="21.47"/>
  </r>
  <r>
    <m/>
    <m/>
    <x v="121"/>
    <x v="1"/>
    <s v="Danville, KY"/>
    <x v="47"/>
    <s v="farm insurance"/>
    <m/>
    <n v="1086.8599999999999"/>
    <m/>
  </r>
  <r>
    <n v="447165"/>
    <m/>
    <x v="122"/>
    <x v="91"/>
    <s v="Hopkinsville, KY"/>
    <x v="10"/>
    <s v="Schaben 6500 sprayer repair"/>
    <m/>
    <n v="700"/>
    <m/>
  </r>
  <r>
    <s v="382393-IN"/>
    <m/>
    <x v="123"/>
    <x v="5"/>
    <s v="Lexington, KY"/>
    <x v="33"/>
    <s v="Guinn P Pellet, 50 lb"/>
    <n v="38"/>
    <n v="350.55"/>
    <m/>
  </r>
  <r>
    <s v="382393-IN"/>
    <m/>
    <x v="123"/>
    <x v="5"/>
    <s v="Lexington, KY"/>
    <x v="12"/>
    <s v="scrap feed, lbs"/>
    <n v="1920"/>
    <n v="193.83"/>
    <m/>
  </r>
  <r>
    <s v="382393-IN"/>
    <m/>
    <x v="123"/>
    <x v="5"/>
    <s v="Lexington, KY"/>
    <x v="13"/>
    <s v="Bluestar Basic Pasture Mineral, 50 lb"/>
    <n v="4"/>
    <n v="58.5"/>
    <m/>
  </r>
  <r>
    <m/>
    <m/>
    <x v="124"/>
    <x v="64"/>
    <s v="Danville, KY"/>
    <x v="15"/>
    <m/>
    <n v="33"/>
    <n v="412.5"/>
    <m/>
  </r>
  <r>
    <n v="18322"/>
    <m/>
    <x v="125"/>
    <x v="37"/>
    <s v="Danville, KY"/>
    <x v="38"/>
    <s v="bulk tanks"/>
    <n v="263.60000000000002"/>
    <n v="699.34"/>
    <m/>
  </r>
  <r>
    <n v="756258"/>
    <m/>
    <x v="126"/>
    <x v="8"/>
    <s v="Danville, KY"/>
    <x v="10"/>
    <s v="spot sprayer harness"/>
    <m/>
    <n v="12.99"/>
    <m/>
  </r>
  <r>
    <n v="785198"/>
    <m/>
    <x v="127"/>
    <x v="8"/>
    <s v="Danville, KY"/>
    <x v="10"/>
    <s v="Schaben 6500 sprayer repair"/>
    <m/>
    <n v="1.98"/>
    <m/>
  </r>
  <r>
    <n v="785198"/>
    <m/>
    <x v="127"/>
    <x v="8"/>
    <s v="Danville, KY"/>
    <x v="25"/>
    <m/>
    <m/>
    <n v="4.79"/>
    <m/>
  </r>
  <r>
    <n v="47645"/>
    <m/>
    <x v="128"/>
    <x v="9"/>
    <s v="Danville, KY"/>
    <x v="51"/>
    <s v="$7.05/bu-checkoff"/>
    <n v="1124.6400000000001"/>
    <n v="19.82"/>
    <n v="7928.73"/>
  </r>
  <r>
    <n v="50201"/>
    <m/>
    <x v="129"/>
    <x v="27"/>
    <s v="Danville, KY"/>
    <x v="10"/>
    <s v="floor dry"/>
    <m/>
    <n v="8.4499999999999993"/>
    <m/>
  </r>
  <r>
    <n v="5171"/>
    <m/>
    <x v="130"/>
    <x v="95"/>
    <s v="Washington, DC"/>
    <x v="57"/>
    <s v="25 acres rye AFT project"/>
    <m/>
    <m/>
    <n v="13750"/>
  </r>
  <r>
    <n v="25385"/>
    <m/>
    <x v="131"/>
    <x v="96"/>
    <s v="Lewis, IA"/>
    <x v="58"/>
    <s v="8 calves, IA feedlot"/>
    <m/>
    <m/>
    <n v="4608.0600000000004"/>
  </r>
  <r>
    <m/>
    <m/>
    <x v="132"/>
    <x v="18"/>
    <s v="Lexington, KY"/>
    <x v="15"/>
    <m/>
    <n v="6"/>
    <n v="75"/>
    <m/>
  </r>
  <r>
    <n v="50503"/>
    <m/>
    <x v="133"/>
    <x v="27"/>
    <s v="Danville, KY"/>
    <x v="10"/>
    <s v="chain link, hose clamp"/>
    <m/>
    <n v="7.98"/>
    <m/>
  </r>
  <r>
    <n v="946925"/>
    <m/>
    <x v="133"/>
    <x v="97"/>
    <m/>
    <x v="28"/>
    <s v="Meadows Mill 8 inch stone burr mill"/>
    <m/>
    <n v="3330.56"/>
    <m/>
  </r>
  <r>
    <s v="384397-IN"/>
    <m/>
    <x v="133"/>
    <x v="5"/>
    <s v="Lexington, KY"/>
    <x v="12"/>
    <s v="scrap feed, lbs"/>
    <n v="400"/>
    <n v="40"/>
    <m/>
  </r>
  <r>
    <n v="2342"/>
    <m/>
    <x v="134"/>
    <x v="63"/>
    <s v="Eubank, KY"/>
    <x v="44"/>
    <s v="silage bagger and bag"/>
    <m/>
    <n v="475"/>
    <m/>
  </r>
  <r>
    <n v="3535828"/>
    <m/>
    <x v="134"/>
    <x v="25"/>
    <s v="Kankakee, IL"/>
    <x v="10"/>
    <s v="Case IH 2144 repair"/>
    <m/>
    <n v="411.25999999999982"/>
    <m/>
  </r>
  <r>
    <n v="3535828"/>
    <m/>
    <x v="134"/>
    <x v="25"/>
    <s v="Kankakee, IL"/>
    <x v="10"/>
    <s v="misc, # 60 chain and connectors"/>
    <m/>
    <n v="67.679999999999993"/>
    <m/>
  </r>
  <r>
    <n v="3535828"/>
    <m/>
    <x v="134"/>
    <x v="25"/>
    <s v="Kankakee, IL"/>
    <x v="10"/>
    <s v="JD 3950 chopper"/>
    <m/>
    <n v="5.1999999999999993"/>
    <m/>
  </r>
  <r>
    <n v="36200"/>
    <m/>
    <x v="135"/>
    <x v="71"/>
    <s v="Liberty, KY"/>
    <x v="59"/>
    <s v="3 pigs"/>
    <m/>
    <n v="853.2"/>
    <m/>
  </r>
  <r>
    <n v="649"/>
    <m/>
    <x v="136"/>
    <x v="98"/>
    <s v="Hopkinsville, KY"/>
    <x v="11"/>
    <s v="beef"/>
    <m/>
    <m/>
    <n v="1539"/>
  </r>
  <r>
    <n v="18907"/>
    <m/>
    <x v="137"/>
    <x v="7"/>
    <s v="Danville, KY"/>
    <x v="8"/>
    <s v="returns"/>
    <m/>
    <n v="-213.73"/>
    <m/>
  </r>
  <r>
    <n v="3540593"/>
    <m/>
    <x v="138"/>
    <x v="25"/>
    <s v="Kankakee, IL"/>
    <x v="10"/>
    <s v="Case IH 2144 repair"/>
    <m/>
    <n v="16.649999999999999"/>
    <m/>
  </r>
  <r>
    <n v="93210901"/>
    <m/>
    <x v="139"/>
    <x v="37"/>
    <s v="Danville, KY"/>
    <x v="5"/>
    <m/>
    <m/>
    <n v="3.64"/>
    <m/>
  </r>
  <r>
    <n v="176313"/>
    <m/>
    <x v="140"/>
    <x v="37"/>
    <s v="Danville, KY"/>
    <x v="6"/>
    <s v="Dodge 3500"/>
    <n v="31.292000000000002"/>
    <n v="96.97"/>
    <m/>
  </r>
  <r>
    <s v="385885-IN"/>
    <m/>
    <x v="141"/>
    <x v="5"/>
    <s v="Lexington, KY"/>
    <x v="13"/>
    <s v="Bluestar Breeder Mineral, 50 lb"/>
    <n v="2"/>
    <n v="29.25"/>
    <m/>
  </r>
  <r>
    <n v="9324"/>
    <m/>
    <x v="142"/>
    <x v="84"/>
    <s v="Danville, KY"/>
    <x v="40"/>
    <m/>
    <m/>
    <m/>
    <n v="1047"/>
  </r>
  <r>
    <m/>
    <m/>
    <x v="142"/>
    <x v="84"/>
    <s v="Danville, KY"/>
    <x v="11"/>
    <m/>
    <m/>
    <m/>
    <n v="632.5"/>
  </r>
  <r>
    <n v="12281"/>
    <m/>
    <x v="142"/>
    <x v="7"/>
    <s v="Danville, KY"/>
    <x v="7"/>
    <s v="shop electrical"/>
    <m/>
    <n v="32.58"/>
    <m/>
  </r>
  <r>
    <m/>
    <m/>
    <x v="143"/>
    <x v="80"/>
    <s v="Lexington, KY"/>
    <x v="11"/>
    <m/>
    <m/>
    <m/>
    <n v="10"/>
  </r>
  <r>
    <n v="8967"/>
    <m/>
    <x v="144"/>
    <x v="99"/>
    <s v="Danville, KY"/>
    <x v="11"/>
    <m/>
    <m/>
    <m/>
    <n v="122.59"/>
  </r>
  <r>
    <n v="6849"/>
    <m/>
    <x v="144"/>
    <x v="100"/>
    <s v="Hustonville, KY"/>
    <x v="11"/>
    <m/>
    <m/>
    <m/>
    <n v="21.35"/>
  </r>
  <r>
    <m/>
    <m/>
    <x v="144"/>
    <x v="101"/>
    <m/>
    <x v="29"/>
    <s v="bin fumigation"/>
    <m/>
    <n v="1500"/>
    <m/>
  </r>
  <r>
    <m/>
    <m/>
    <x v="145"/>
    <x v="102"/>
    <s v="Danville, KY"/>
    <x v="55"/>
    <s v="business license"/>
    <m/>
    <n v="25"/>
    <m/>
  </r>
  <r>
    <n v="48971"/>
    <m/>
    <x v="145"/>
    <x v="103"/>
    <s v="Lexington, KY"/>
    <x v="28"/>
    <s v="9' chest freezer"/>
    <m/>
    <n v="422.94"/>
    <m/>
  </r>
  <r>
    <n v="57147"/>
    <m/>
    <x v="145"/>
    <x v="9"/>
    <s v="Danville, KY"/>
    <x v="51"/>
    <s v="$7.25-grain assessment"/>
    <n v="941.43"/>
    <n v="17.059999999999999"/>
    <n v="6825.36"/>
  </r>
  <r>
    <n v="762192"/>
    <m/>
    <x v="145"/>
    <x v="104"/>
    <s v="Danville, KY"/>
    <x v="10"/>
    <m/>
    <m/>
    <n v="35.979999999999997"/>
    <m/>
  </r>
  <r>
    <n v="46658"/>
    <m/>
    <x v="146"/>
    <x v="9"/>
    <s v="Danville, KY"/>
    <x v="51"/>
    <s v="$7.25-grain assessment"/>
    <n v="945.71"/>
    <n v="17.14"/>
    <n v="6856.43"/>
  </r>
  <r>
    <n v="57148"/>
    <m/>
    <x v="147"/>
    <x v="9"/>
    <s v="Danville, KY"/>
    <x v="51"/>
    <s v="$7.25-grain assessment"/>
    <n v="936.07"/>
    <n v="16.97"/>
    <n v="6786.52"/>
  </r>
  <r>
    <n v="57151"/>
    <m/>
    <x v="148"/>
    <x v="9"/>
    <s v="Danville, KY"/>
    <x v="51"/>
    <s v="$7.25-grain assessment"/>
    <n v="915.36"/>
    <n v="16.59"/>
    <n v="6636.34"/>
  </r>
  <r>
    <m/>
    <m/>
    <x v="148"/>
    <x v="64"/>
    <s v="Danville, KY"/>
    <x v="15"/>
    <m/>
    <n v="26.5"/>
    <n v="331.25"/>
    <m/>
  </r>
  <r>
    <n v="46630"/>
    <m/>
    <x v="149"/>
    <x v="9"/>
    <s v="Danville, KY"/>
    <x v="51"/>
    <s v="$7.25-grain assessment"/>
    <n v="916.79"/>
    <n v="16.62"/>
    <n v="6646.7"/>
  </r>
  <r>
    <n v="46655"/>
    <m/>
    <x v="149"/>
    <x v="9"/>
    <s v="Danville, KY"/>
    <x v="51"/>
    <s v="$7.25-grain assessment"/>
    <n v="914.29"/>
    <n v="16.57"/>
    <n v="6628.57"/>
  </r>
  <r>
    <n v="46686"/>
    <m/>
    <x v="149"/>
    <x v="9"/>
    <s v="Danville, KY"/>
    <x v="51"/>
    <s v="$7.25-grain assessment"/>
    <n v="926.43"/>
    <n v="16.79"/>
    <n v="6716.61"/>
  </r>
  <r>
    <n v="46687"/>
    <m/>
    <x v="150"/>
    <x v="9"/>
    <s v="Danville, KY"/>
    <x v="51"/>
    <s v="$7.25-grain assessment"/>
    <n v="872.14"/>
    <n v="15.81"/>
    <n v="6323.04"/>
  </r>
  <r>
    <n v="93210902"/>
    <m/>
    <x v="150"/>
    <x v="37"/>
    <s v="Danville, KY"/>
    <x v="5"/>
    <m/>
    <m/>
    <n v="5.0199999999999996"/>
    <m/>
  </r>
  <r>
    <m/>
    <m/>
    <x v="150"/>
    <x v="80"/>
    <s v="Lexington, KY"/>
    <x v="11"/>
    <m/>
    <m/>
    <m/>
    <n v="26"/>
  </r>
  <r>
    <n v="46672"/>
    <m/>
    <x v="151"/>
    <x v="9"/>
    <s v="Danville, KY"/>
    <x v="51"/>
    <s v="$7.25-grain assessment"/>
    <n v="451.43"/>
    <n v="8.18"/>
    <n v="3272.86"/>
  </r>
  <r>
    <n v="91534"/>
    <m/>
    <x v="152"/>
    <x v="37"/>
    <s v="Danville, KY"/>
    <x v="6"/>
    <s v="IH 8600"/>
    <n v="55.856999999999999"/>
    <n v="173.1"/>
    <m/>
  </r>
  <r>
    <n v="91614"/>
    <m/>
    <x v="152"/>
    <x v="37"/>
    <s v="Danville, KY"/>
    <x v="6"/>
    <s v="IH 8600"/>
    <n v="60.185000000000002"/>
    <n v="186.51"/>
    <m/>
  </r>
  <r>
    <n v="1524"/>
    <m/>
    <x v="153"/>
    <x v="105"/>
    <s v="Lafayette, IN"/>
    <x v="56"/>
    <s v="Tayo rye, units"/>
    <n v="25"/>
    <n v="1600"/>
    <m/>
  </r>
  <r>
    <n v="731512"/>
    <m/>
    <x v="154"/>
    <x v="106"/>
    <s v="Hopkinsville, KY"/>
    <x v="24"/>
    <m/>
    <m/>
    <m/>
    <n v="57.87"/>
  </r>
  <r>
    <n v="858294"/>
    <m/>
    <x v="154"/>
    <x v="106"/>
    <s v="Hopkinsville, KY"/>
    <x v="24"/>
    <m/>
    <m/>
    <m/>
    <n v="4"/>
  </r>
  <r>
    <n v="1053"/>
    <m/>
    <x v="155"/>
    <x v="107"/>
    <s v="Lancaster, KY"/>
    <x v="40"/>
    <s v="pumpkins"/>
    <m/>
    <m/>
    <n v="97"/>
  </r>
  <r>
    <n v="1652"/>
    <m/>
    <x v="155"/>
    <x v="65"/>
    <s v="Waynesburg, KY"/>
    <x v="60"/>
    <s v="Crimson Clover, 50 lb"/>
    <n v="77"/>
    <n v="6006"/>
    <m/>
  </r>
  <r>
    <n v="354473"/>
    <m/>
    <x v="156"/>
    <x v="9"/>
    <s v="Danville, KY"/>
    <x v="9"/>
    <s v="covexin 8, dose"/>
    <n v="50"/>
    <n v="52.48"/>
    <m/>
  </r>
  <r>
    <n v="354473"/>
    <m/>
    <x v="156"/>
    <x v="9"/>
    <s v="Danville, KY"/>
    <x v="9"/>
    <s v="virashield 6, dose"/>
    <n v="50"/>
    <n v="94.42"/>
    <m/>
  </r>
  <r>
    <n v="354473"/>
    <m/>
    <x v="156"/>
    <x v="9"/>
    <s v="Danville, KY"/>
    <x v="9"/>
    <s v="dectomax pour on"/>
    <n v="1"/>
    <n v="115.49"/>
    <m/>
  </r>
  <r>
    <n v="354473"/>
    <m/>
    <x v="156"/>
    <x v="9"/>
    <s v="Danville, KY"/>
    <x v="9"/>
    <s v="callicrate bands, #"/>
    <n v="25"/>
    <n v="67.569999999999993"/>
    <m/>
  </r>
  <r>
    <n v="354473"/>
    <m/>
    <x v="156"/>
    <x v="9"/>
    <s v="Danville, KY"/>
    <x v="9"/>
    <s v="Y Tex tags"/>
    <n v="25"/>
    <n v="28.96"/>
    <m/>
  </r>
  <r>
    <m/>
    <m/>
    <x v="157"/>
    <x v="6"/>
    <s v="Danville, KY"/>
    <x v="6"/>
    <s v="Dodge 3500"/>
    <n v="30.312000000000001"/>
    <n v="100"/>
    <m/>
  </r>
  <r>
    <n v="354703"/>
    <m/>
    <x v="158"/>
    <x v="9"/>
    <s v="Danville, KY"/>
    <x v="4"/>
    <s v="diatomaceious earth"/>
    <m/>
    <n v="69.38"/>
    <m/>
  </r>
  <r>
    <n v="4294"/>
    <m/>
    <x v="159"/>
    <x v="100"/>
    <s v="Hustonville, KY"/>
    <x v="11"/>
    <m/>
    <m/>
    <m/>
    <n v="12.8"/>
  </r>
  <r>
    <n v="8984"/>
    <m/>
    <x v="159"/>
    <x v="99"/>
    <s v="Danville, KY"/>
    <x v="11"/>
    <m/>
    <m/>
    <m/>
    <n v="31.91"/>
  </r>
  <r>
    <n v="2451"/>
    <m/>
    <x v="159"/>
    <x v="108"/>
    <s v="Somerset, KY"/>
    <x v="14"/>
    <s v="CPA "/>
    <m/>
    <n v="475"/>
    <m/>
  </r>
  <r>
    <n v="36271"/>
    <m/>
    <x v="160"/>
    <x v="71"/>
    <s v="Liberty, KY"/>
    <x v="49"/>
    <s v="1 head"/>
    <m/>
    <n v="581.54999999999995"/>
    <m/>
  </r>
  <r>
    <m/>
    <m/>
    <x v="160"/>
    <x v="109"/>
    <s v="Lexington, KY"/>
    <x v="11"/>
    <m/>
    <m/>
    <m/>
    <n v="91.18"/>
  </r>
  <r>
    <n v="467694"/>
    <m/>
    <x v="161"/>
    <x v="110"/>
    <s v="Elizabethtown, KY"/>
    <x v="8"/>
    <m/>
    <m/>
    <n v="15.89"/>
    <m/>
  </r>
  <r>
    <n v="8492"/>
    <m/>
    <x v="161"/>
    <x v="111"/>
    <s v="Danville, KY"/>
    <x v="28"/>
    <s v="freezer"/>
    <m/>
    <n v="402.79"/>
    <m/>
  </r>
  <r>
    <n v="4233915"/>
    <m/>
    <x v="162"/>
    <x v="37"/>
    <s v="Danville, KY"/>
    <x v="10"/>
    <s v="Kuhn 1142 oil"/>
    <m/>
    <n v="79.5"/>
    <m/>
  </r>
  <r>
    <n v="4235569"/>
    <m/>
    <x v="162"/>
    <x v="37"/>
    <s v="Danville, KY"/>
    <x v="38"/>
    <m/>
    <n v="400"/>
    <n v="1179.5999999999999"/>
    <m/>
  </r>
  <r>
    <n v="1213"/>
    <m/>
    <x v="162"/>
    <x v="112"/>
    <s v="Lexington, KY"/>
    <x v="2"/>
    <m/>
    <m/>
    <n v="50"/>
    <m/>
  </r>
  <r>
    <n v="1211"/>
    <m/>
    <x v="162"/>
    <x v="113"/>
    <m/>
    <x v="61"/>
    <m/>
    <m/>
    <n v="1987"/>
    <m/>
  </r>
  <r>
    <n v="356504"/>
    <m/>
    <x v="163"/>
    <x v="114"/>
    <s v="Danville, KY"/>
    <x v="12"/>
    <s v="crosspike blend, 50 # bag"/>
    <n v="4"/>
    <n v="33"/>
    <m/>
  </r>
  <r>
    <n v="6459"/>
    <m/>
    <x v="163"/>
    <x v="0"/>
    <s v="Danville, KY"/>
    <x v="62"/>
    <s v="cleaned wheat, 50# bag"/>
    <n v="42"/>
    <n v="420"/>
    <m/>
  </r>
  <r>
    <s v="389608-IN"/>
    <m/>
    <x v="164"/>
    <x v="5"/>
    <s v="Lexington, KY"/>
    <x v="12"/>
    <s v="pasture cakes, 50 lb"/>
    <n v="5"/>
    <n v="39.369999999999997"/>
    <m/>
  </r>
  <r>
    <n v="1231"/>
    <m/>
    <x v="165"/>
    <x v="115"/>
    <s v="Lexington, KY"/>
    <x v="63"/>
    <s v="cull cow, 1827 LW, 1027 HW, 56.2% dressing, $1.22/lb"/>
    <m/>
    <n v="3.5"/>
    <n v="1249.44"/>
  </r>
  <r>
    <s v="390196-IN"/>
    <m/>
    <x v="165"/>
    <x v="5"/>
    <s v="Lexington, KY"/>
    <x v="12"/>
    <s v="scrap feed, lbs"/>
    <n v="1080"/>
    <n v="97.2"/>
    <m/>
  </r>
  <r>
    <s v="390196-IN"/>
    <m/>
    <x v="165"/>
    <x v="5"/>
    <s v="Lexington, KY"/>
    <x v="13"/>
    <s v="Bluestar Basic Pasture Mineral, 50 lb"/>
    <n v="2"/>
    <n v="29.25"/>
    <m/>
  </r>
  <r>
    <m/>
    <m/>
    <x v="166"/>
    <x v="80"/>
    <s v="Lexington, KY"/>
    <x v="11"/>
    <m/>
    <m/>
    <m/>
    <n v="23.34"/>
  </r>
  <r>
    <n v="1577"/>
    <m/>
    <x v="167"/>
    <x v="116"/>
    <s v="Lexington, KY"/>
    <x v="11"/>
    <m/>
    <m/>
    <m/>
    <n v="1242.76"/>
  </r>
  <r>
    <m/>
    <m/>
    <x v="167"/>
    <x v="56"/>
    <s v="Columbia, KY"/>
    <x v="5"/>
    <m/>
    <m/>
    <n v="241.3"/>
    <m/>
  </r>
  <r>
    <n v="770117"/>
    <m/>
    <x v="168"/>
    <x v="104"/>
    <s v="Danville, KY"/>
    <x v="10"/>
    <s v="RV antifreeze (winterize sprayer)"/>
    <m/>
    <n v="41.85"/>
    <m/>
  </r>
  <r>
    <m/>
    <m/>
    <x v="168"/>
    <x v="11"/>
    <s v="Lexington, KY"/>
    <x v="11"/>
    <m/>
    <m/>
    <m/>
    <n v="165"/>
  </r>
  <r>
    <n v="2604"/>
    <m/>
    <x v="168"/>
    <x v="7"/>
    <s v="Danville, KY"/>
    <x v="8"/>
    <s v="Dewalt 20V 6AH battery"/>
    <m/>
    <n v="177.22"/>
    <m/>
  </r>
  <r>
    <m/>
    <m/>
    <x v="169"/>
    <x v="80"/>
    <s v="Lexington, KY"/>
    <x v="11"/>
    <m/>
    <m/>
    <m/>
    <n v="30"/>
  </r>
  <r>
    <s v="EC43179"/>
    <m/>
    <x v="170"/>
    <x v="62"/>
    <s v="Elizabethtown, KY"/>
    <x v="10"/>
    <s v="Case IH 1020"/>
    <m/>
    <n v="46"/>
    <m/>
  </r>
  <r>
    <s v="EC43179"/>
    <m/>
    <x v="170"/>
    <x v="62"/>
    <s v="Elizabethtown, KY"/>
    <x v="10"/>
    <s v="Case IH 2144 feeder house tension spring"/>
    <m/>
    <n v="88.5"/>
    <m/>
  </r>
  <r>
    <s v="CB72528"/>
    <m/>
    <x v="171"/>
    <x v="53"/>
    <s v="Russellville, KY"/>
    <x v="10"/>
    <s v="Case IH 2144 feeder house tension spring"/>
    <m/>
    <n v="132.78"/>
    <m/>
  </r>
  <r>
    <s v="EC43223"/>
    <m/>
    <x v="171"/>
    <x v="62"/>
    <s v="Elizabethtown, KY"/>
    <x v="10"/>
    <s v="Case IH 2144 feederhouse chain links"/>
    <m/>
    <n v="77.75"/>
    <m/>
  </r>
  <r>
    <m/>
    <m/>
    <x v="171"/>
    <x v="1"/>
    <s v="Danville, KY"/>
    <x v="47"/>
    <s v="farm policy"/>
    <m/>
    <n v="1086.8599999999999"/>
    <m/>
  </r>
  <r>
    <m/>
    <m/>
    <x v="171"/>
    <x v="1"/>
    <s v="Danville, KY"/>
    <x v="47"/>
    <s v="product liability insurance"/>
    <m/>
    <n v="516.13"/>
    <m/>
  </r>
  <r>
    <m/>
    <m/>
    <x v="171"/>
    <x v="117"/>
    <s v="Danville, KY"/>
    <x v="64"/>
    <m/>
    <m/>
    <n v="2583.08"/>
    <m/>
  </r>
  <r>
    <n v="106093"/>
    <m/>
    <x v="171"/>
    <x v="37"/>
    <s v="Danville, KY"/>
    <x v="10"/>
    <s v="IH 8600, Chevron Delo 400 oil"/>
    <m/>
    <n v="197.16"/>
    <m/>
  </r>
  <r>
    <m/>
    <m/>
    <x v="171"/>
    <x v="7"/>
    <s v="Danville, KY"/>
    <x v="8"/>
    <s v="Dewalt grinder"/>
    <m/>
    <n v="200.39"/>
    <m/>
  </r>
  <r>
    <s v="391669-IN"/>
    <m/>
    <x v="172"/>
    <x v="5"/>
    <s v="Lexington, KY"/>
    <x v="12"/>
    <s v="scrap feed, lbs"/>
    <n v="1480"/>
    <n v="133.20000000000002"/>
    <m/>
  </r>
  <r>
    <s v="XC60975"/>
    <m/>
    <x v="173"/>
    <x v="62"/>
    <s v="Shelbyville, KY"/>
    <x v="10"/>
    <s v="Case IH 2144 temp switches"/>
    <m/>
    <n v="143"/>
    <m/>
  </r>
  <r>
    <n v="773637"/>
    <m/>
    <x v="174"/>
    <x v="104"/>
    <s v="Danville, KY"/>
    <x v="10"/>
    <s v="RV antifreeze (winterize sprayer)"/>
    <m/>
    <n v="24.1"/>
    <m/>
  </r>
  <r>
    <m/>
    <m/>
    <x v="175"/>
    <x v="80"/>
    <s v="Lexington, KY"/>
    <x v="11"/>
    <m/>
    <m/>
    <m/>
    <n v="100"/>
  </r>
  <r>
    <s v="392851-IN"/>
    <m/>
    <x v="176"/>
    <x v="5"/>
    <s v="Lexington, KY"/>
    <x v="12"/>
    <s v="pasture cakes, 50 lb"/>
    <n v="8"/>
    <n v="63"/>
    <m/>
  </r>
  <r>
    <n v="5763"/>
    <m/>
    <x v="177"/>
    <x v="118"/>
    <s v="Danville, KY"/>
    <x v="29"/>
    <s v="Bush hog fields"/>
    <m/>
    <m/>
    <n v="100"/>
  </r>
  <r>
    <n v="805307"/>
    <m/>
    <x v="178"/>
    <x v="104"/>
    <s v="Danville, KY"/>
    <x v="10"/>
    <s v="5&quot; drop receiver hitch"/>
    <m/>
    <n v="79.989999999999995"/>
    <m/>
  </r>
  <r>
    <m/>
    <m/>
    <x v="179"/>
    <x v="119"/>
    <m/>
    <x v="8"/>
    <s v="Dewalt impacts"/>
    <m/>
    <n v="263.94"/>
    <m/>
  </r>
  <r>
    <m/>
    <m/>
    <x v="180"/>
    <x v="119"/>
    <m/>
    <x v="65"/>
    <s v="sifting pan"/>
    <m/>
    <n v="18.43"/>
    <m/>
  </r>
  <r>
    <m/>
    <m/>
    <x v="141"/>
    <x v="119"/>
    <m/>
    <x v="8"/>
    <s v="grease guns"/>
    <m/>
    <n v="111.86"/>
    <m/>
  </r>
  <r>
    <m/>
    <m/>
    <x v="141"/>
    <x v="119"/>
    <m/>
    <x v="10"/>
    <s v="grinder grease"/>
    <m/>
    <n v="20.88"/>
    <m/>
  </r>
  <r>
    <m/>
    <m/>
    <x v="181"/>
    <x v="119"/>
    <m/>
    <x v="65"/>
    <s v="cornmeal totes/sifting pans"/>
    <m/>
    <n v="108.68"/>
    <m/>
  </r>
  <r>
    <m/>
    <m/>
    <x v="181"/>
    <x v="119"/>
    <m/>
    <x v="65"/>
    <s v="cornmeal scoops"/>
    <m/>
    <n v="17.41"/>
    <m/>
  </r>
  <r>
    <m/>
    <m/>
    <x v="182"/>
    <x v="119"/>
    <m/>
    <x v="27"/>
    <s v="black plastic repair tape"/>
    <m/>
    <n v="21.19"/>
    <m/>
  </r>
  <r>
    <m/>
    <m/>
    <x v="183"/>
    <x v="119"/>
    <m/>
    <x v="10"/>
    <s v="weatherpack connector kit"/>
    <m/>
    <n v="262.35000000000002"/>
    <m/>
  </r>
  <r>
    <m/>
    <m/>
    <x v="36"/>
    <x v="119"/>
    <m/>
    <x v="8"/>
    <s v="oil barrell pumps and wheels"/>
    <m/>
    <n v="219.06"/>
    <m/>
  </r>
  <r>
    <m/>
    <m/>
    <x v="184"/>
    <x v="119"/>
    <m/>
    <x v="10"/>
    <s v="fuel handle and swivel"/>
    <m/>
    <n v="84.98"/>
    <m/>
  </r>
  <r>
    <n v="3589450"/>
    <m/>
    <x v="185"/>
    <x v="25"/>
    <s v="Kankakee, IL"/>
    <x v="8"/>
    <s v="shop tools"/>
    <m/>
    <n v="87.12"/>
    <m/>
  </r>
  <r>
    <n v="3589450"/>
    <m/>
    <x v="185"/>
    <x v="25"/>
    <s v="Kankakee, IL"/>
    <x v="10"/>
    <s v="PPE &amp; misc shop supplies"/>
    <m/>
    <n v="106.02"/>
    <m/>
  </r>
  <r>
    <n v="3589450"/>
    <m/>
    <x v="185"/>
    <x v="25"/>
    <s v="Kankakee, IL"/>
    <x v="10"/>
    <s v="equipment filters"/>
    <m/>
    <n v="228.49"/>
    <m/>
  </r>
  <r>
    <n v="3589450"/>
    <m/>
    <x v="185"/>
    <x v="25"/>
    <s v="Kankakee, IL"/>
    <x v="10"/>
    <s v="Gatormade trailer dust cap"/>
    <m/>
    <n v="2.42"/>
    <m/>
  </r>
  <r>
    <n v="3589450"/>
    <m/>
    <x v="185"/>
    <x v="25"/>
    <s v="Kankakee, IL"/>
    <x v="10"/>
    <s v="Kuhn 1142 spreader 7 pin connector"/>
    <m/>
    <n v="12.231"/>
    <m/>
  </r>
  <r>
    <n v="3589450"/>
    <m/>
    <x v="185"/>
    <x v="25"/>
    <s v="Kankakee, IL"/>
    <x v="10"/>
    <s v="Corn Pro cattle trailer clevis"/>
    <m/>
    <n v="13.05"/>
    <m/>
  </r>
  <r>
    <n v="3589450"/>
    <m/>
    <x v="185"/>
    <x v="25"/>
    <s v="Kankakee, IL"/>
    <x v="10"/>
    <s v="misc hardware &amp; hitch pins"/>
    <m/>
    <n v="7.1199999999999992"/>
    <m/>
  </r>
  <r>
    <n v="3589450"/>
    <m/>
    <x v="185"/>
    <x v="25"/>
    <s v="Kankakee, IL"/>
    <x v="10"/>
    <s v="Case IH antennae, RAM mounts"/>
    <m/>
    <n v="68.22999999999999"/>
    <m/>
  </r>
  <r>
    <s v="394424-IN"/>
    <m/>
    <x v="186"/>
    <x v="5"/>
    <s v="Lexington, KY"/>
    <x v="13"/>
    <s v="Bluestar Breeder Mineral, 50 lb"/>
    <m/>
    <n v="38.700000000000003"/>
    <m/>
  </r>
  <r>
    <n v="204"/>
    <m/>
    <x v="187"/>
    <x v="120"/>
    <s v="Danville, KY"/>
    <x v="11"/>
    <m/>
    <m/>
    <m/>
    <n v="198.38"/>
  </r>
  <r>
    <n v="1216"/>
    <m/>
    <x v="188"/>
    <x v="121"/>
    <s v="Berea, KY"/>
    <x v="11"/>
    <m/>
    <m/>
    <m/>
    <n v="81.599999999999994"/>
  </r>
  <r>
    <s v="394601-IN"/>
    <m/>
    <x v="188"/>
    <x v="5"/>
    <s v="Lexington, KY"/>
    <x v="12"/>
    <s v="scrap feed, lbs"/>
    <n v="1860"/>
    <n v="167.4"/>
    <m/>
  </r>
  <r>
    <s v="394601-IN"/>
    <m/>
    <x v="188"/>
    <x v="5"/>
    <s v="Lexington, KY"/>
    <x v="13"/>
    <s v="Bluestar Breeder Mineral, 50 lb"/>
    <n v="2"/>
    <n v="38.700000000000003"/>
    <m/>
  </r>
  <r>
    <s v="521-512755"/>
    <m/>
    <x v="180"/>
    <x v="122"/>
    <s v="Danville, KY"/>
    <x v="7"/>
    <s v="cattle pen/alley repair - lumber"/>
    <m/>
    <n v="2587.21"/>
    <m/>
  </r>
  <r>
    <s v="394970-IN"/>
    <m/>
    <x v="180"/>
    <x v="5"/>
    <s v="Lexington, KY"/>
    <x v="7"/>
    <s v="cattle pen/alley repair gates &amp; cattle panels"/>
    <m/>
    <n v="2190"/>
    <m/>
  </r>
  <r>
    <m/>
    <m/>
    <x v="189"/>
    <x v="123"/>
    <s v="Valley City, OH"/>
    <x v="11"/>
    <m/>
    <m/>
    <m/>
    <n v="2864.84"/>
  </r>
  <r>
    <m/>
    <m/>
    <x v="189"/>
    <x v="124"/>
    <m/>
    <x v="11"/>
    <s v="Variety Share"/>
    <m/>
    <m/>
    <n v="165"/>
  </r>
  <r>
    <n v="3593313"/>
    <m/>
    <x v="190"/>
    <x v="25"/>
    <s v="Kankakee, IL"/>
    <x v="10"/>
    <s v="hitch pins"/>
    <m/>
    <n v="13.06"/>
    <m/>
  </r>
  <r>
    <n v="571835"/>
    <m/>
    <x v="191"/>
    <x v="125"/>
    <s v="Danville, KY"/>
    <x v="66"/>
    <m/>
    <m/>
    <m/>
    <n v="201.2"/>
  </r>
  <r>
    <n v="1813"/>
    <m/>
    <x v="192"/>
    <x v="65"/>
    <s v="Waynesburg, KY"/>
    <x v="45"/>
    <s v="NK 40-U7E3 soybeans w/ innoculant, unit"/>
    <n v="40"/>
    <n v="2240"/>
    <m/>
  </r>
  <r>
    <n v="1813"/>
    <m/>
    <x v="192"/>
    <x v="65"/>
    <s v="Waynesburg, KY"/>
    <x v="45"/>
    <s v="NK 44-2E3 soybeans w/ innoculant, unit"/>
    <n v="40"/>
    <n v="2240"/>
    <m/>
  </r>
  <r>
    <n v="1813"/>
    <m/>
    <x v="192"/>
    <x v="65"/>
    <s v="Waynesburg, KY"/>
    <x v="45"/>
    <s v="NK 46-E3 soybeans w/ innoculant, unit"/>
    <n v="40"/>
    <n v="2176"/>
    <m/>
  </r>
  <r>
    <n v="1813"/>
    <m/>
    <x v="192"/>
    <x v="65"/>
    <s v="Waynesburg, KY"/>
    <x v="52"/>
    <s v="NK 1460-5222, bag"/>
    <n v="6"/>
    <n v="1440"/>
    <m/>
  </r>
  <r>
    <n v="1813"/>
    <m/>
    <x v="192"/>
    <x v="65"/>
    <s v="Waynesburg, KY"/>
    <x v="52"/>
    <s v="NK 1082-5222, bag"/>
    <n v="8"/>
    <n v="1856"/>
    <m/>
  </r>
  <r>
    <n v="1813"/>
    <m/>
    <x v="192"/>
    <x v="65"/>
    <s v="Waynesburg, KY"/>
    <x v="52"/>
    <s v="NK 1677-3111, bag"/>
    <n v="8"/>
    <n v="1752"/>
    <m/>
  </r>
  <r>
    <n v="1813"/>
    <m/>
    <x v="192"/>
    <x v="65"/>
    <s v="Waynesburg, KY"/>
    <x v="52"/>
    <s v="NK Corn Discount applied"/>
    <m/>
    <n v="-220"/>
    <m/>
  </r>
  <r>
    <n v="22296"/>
    <m/>
    <x v="193"/>
    <x v="37"/>
    <s v="Danville, KY"/>
    <x v="6"/>
    <s v="Dodge 3500"/>
    <n v="23.106999999999999"/>
    <n v="73.92"/>
    <m/>
  </r>
  <r>
    <n v="54584"/>
    <m/>
    <x v="193"/>
    <x v="27"/>
    <s v="Danville, KY"/>
    <x v="10"/>
    <s v="equipment cleaning supplies"/>
    <m/>
    <n v="48.47"/>
    <m/>
  </r>
  <r>
    <n v="4261008"/>
    <m/>
    <x v="193"/>
    <x v="37"/>
    <s v="Danville, KY"/>
    <x v="38"/>
    <m/>
    <n v="53"/>
    <n v="145.79"/>
    <m/>
  </r>
  <r>
    <s v="521-513207"/>
    <m/>
    <x v="194"/>
    <x v="122"/>
    <s v="Danville, KY"/>
    <x v="7"/>
    <s v="flag stakes &amp; marking paint"/>
    <m/>
    <n v="13.66"/>
    <m/>
  </r>
  <r>
    <s v="521-513206"/>
    <m/>
    <x v="194"/>
    <x v="122"/>
    <s v="Danville, KY"/>
    <x v="7"/>
    <s v="cattle pens/alley-6x6 posts, nails, sac crete"/>
    <m/>
    <n v="409.52"/>
    <m/>
  </r>
  <r>
    <m/>
    <m/>
    <x v="195"/>
    <x v="80"/>
    <s v="Danville, KY"/>
    <x v="11"/>
    <m/>
    <m/>
    <m/>
    <n v="406"/>
  </r>
  <r>
    <m/>
    <m/>
    <x v="195"/>
    <x v="80"/>
    <s v="Danville, KY"/>
    <x v="40"/>
    <m/>
    <m/>
    <m/>
    <n v="1090"/>
  </r>
  <r>
    <n v="2386"/>
    <m/>
    <x v="195"/>
    <x v="7"/>
    <s v="Danville, KY"/>
    <x v="8"/>
    <s v="tape measure"/>
    <m/>
    <n v="7.2186000000000003"/>
    <m/>
  </r>
  <r>
    <n v="2386"/>
    <m/>
    <x v="195"/>
    <x v="7"/>
    <s v="Danville, KY"/>
    <x v="7"/>
    <s v="80 lb quick crete"/>
    <m/>
    <n v="26.457600000000003"/>
    <m/>
  </r>
  <r>
    <n v="1280"/>
    <m/>
    <x v="196"/>
    <x v="0"/>
    <s v="Danville, KY"/>
    <x v="67"/>
    <s v="fertilizer"/>
    <m/>
    <n v="20145"/>
    <m/>
  </r>
  <r>
    <s v="521-513390"/>
    <m/>
    <x v="196"/>
    <x v="122"/>
    <s v="Danville, KY"/>
    <x v="7"/>
    <s v="60 lb quick crete"/>
    <m/>
    <n v="78.23"/>
    <m/>
  </r>
  <r>
    <m/>
    <m/>
    <x v="196"/>
    <x v="1"/>
    <s v="Danville, KY"/>
    <x v="1"/>
    <s v="Dodge 3500"/>
    <m/>
    <n v="233.63"/>
    <m/>
  </r>
  <r>
    <n v="367764"/>
    <m/>
    <x v="197"/>
    <x v="9"/>
    <s v="Danville, KY"/>
    <x v="68"/>
    <s v="step posts, 14 ga wire, undergate cable"/>
    <m/>
    <n v="122.16"/>
    <m/>
  </r>
  <r>
    <n v="6573"/>
    <m/>
    <x v="197"/>
    <x v="0"/>
    <s v="Danville, KY"/>
    <x v="68"/>
    <s v="5&quot;x7-1/2' post"/>
    <n v="50"/>
    <n v="52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n v="2625"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  <r>
    <m/>
    <m/>
    <x v="0"/>
    <x v="0"/>
    <m/>
    <x v="0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n v="2625"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  <r>
    <m/>
    <m/>
    <x v="0"/>
    <m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C4B1FE-95AE-4F59-973A-CE8CE900FC70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 chartFormat="1">
  <location ref="A1:D71" firstHeaderRow="0" firstDataRow="1" firstDataCol="1"/>
  <pivotFields count="12">
    <pivotField showAll="0"/>
    <pivotField showAll="0"/>
    <pivotField numFmtId="14" showAll="0"/>
    <pivotField showAll="0"/>
    <pivotField showAll="0"/>
    <pivotField axis="axisRow" showAll="0">
      <items count="71">
        <item x="7"/>
        <item x="12"/>
        <item x="13"/>
        <item x="9"/>
        <item x="26"/>
        <item x="43"/>
        <item x="24"/>
        <item x="41"/>
        <item x="42"/>
        <item x="19"/>
        <item x="18"/>
        <item x="16"/>
        <item x="38"/>
        <item x="6"/>
        <item x="51"/>
        <item x="32"/>
        <item x="61"/>
        <item x="47"/>
        <item x="5"/>
        <item x="10"/>
        <item x="23"/>
        <item x="2"/>
        <item x="36"/>
        <item x="15"/>
        <item x="17"/>
        <item x="40"/>
        <item x="66"/>
        <item x="52"/>
        <item x="60"/>
        <item x="46"/>
        <item x="45"/>
        <item x="8"/>
        <item x="31"/>
        <item x="28"/>
        <item x="21"/>
        <item x="14"/>
        <item x="11"/>
        <item x="25"/>
        <item x="27"/>
        <item x="22"/>
        <item x="34"/>
        <item x="33"/>
        <item x="37"/>
        <item x="63"/>
        <item x="4"/>
        <item x="49"/>
        <item x="35"/>
        <item m="1" x="69"/>
        <item x="39"/>
        <item x="1"/>
        <item x="44"/>
        <item x="58"/>
        <item x="59"/>
        <item x="62"/>
        <item x="64"/>
        <item x="3"/>
        <item x="20"/>
        <item x="29"/>
        <item x="30"/>
        <item x="48"/>
        <item x="50"/>
        <item x="53"/>
        <item x="54"/>
        <item x="55"/>
        <item x="56"/>
        <item x="57"/>
        <item x="67"/>
        <item x="68"/>
        <item x="65"/>
        <item x="0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ub" fld="7" baseField="4" baseItem="0"/>
    <dataField name="Sum of Withdrawl" fld="8" baseField="4" baseItem="0"/>
    <dataField name="Sum of Deposit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CB2327-E747-48C6-9881-C514F1B24BED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1:D2" firstHeaderRow="0" firstDataRow="1" firstDataCol="1"/>
  <pivotFields count="10">
    <pivotField showAll="0"/>
    <pivotField showAll="0"/>
    <pivotField axis="axisRow" numFmtId="14" showAll="0">
      <items count="149">
        <item m="1" x="76"/>
        <item m="1" x="38"/>
        <item m="1" x="105"/>
        <item m="1" x="75"/>
        <item m="1" x="118"/>
        <item m="1" x="39"/>
        <item m="1" x="115"/>
        <item m="1" x="78"/>
        <item m="1" x="83"/>
        <item m="1" x="47"/>
        <item m="1" x="122"/>
        <item m="1" x="127"/>
        <item m="1" x="144"/>
        <item m="1" x="145"/>
        <item m="1" x="104"/>
        <item m="1" x="87"/>
        <item m="1" x="94"/>
        <item m="1" x="44"/>
        <item m="1" x="113"/>
        <item m="1" x="73"/>
        <item m="1" x="65"/>
        <item m="1" x="102"/>
        <item m="1" x="63"/>
        <item m="1" x="108"/>
        <item m="1" x="134"/>
        <item m="1" x="54"/>
        <item m="1" x="15"/>
        <item m="1" x="146"/>
        <item m="1" x="67"/>
        <item m="1" x="46"/>
        <item m="1" x="119"/>
        <item m="1" x="74"/>
        <item m="1" x="112"/>
        <item m="1" x="55"/>
        <item m="1" x="82"/>
        <item m="1" x="10"/>
        <item m="1" x="103"/>
        <item m="1" x="117"/>
        <item m="1" x="106"/>
        <item m="1" x="28"/>
        <item m="1" x="32"/>
        <item m="1" x="57"/>
        <item m="1" x="23"/>
        <item m="1" x="60"/>
        <item m="1" x="62"/>
        <item m="1" x="59"/>
        <item m="1" x="12"/>
        <item m="1" x="143"/>
        <item m="1" x="72"/>
        <item m="1" x="147"/>
        <item m="1" x="64"/>
        <item m="1" x="121"/>
        <item m="1" x="56"/>
        <item m="1" x="136"/>
        <item m="1" x="138"/>
        <item m="1" x="29"/>
        <item m="1" x="50"/>
        <item m="1" x="2"/>
        <item m="1" x="130"/>
        <item m="1" x="27"/>
        <item m="1" x="100"/>
        <item m="1" x="139"/>
        <item m="1" x="68"/>
        <item m="1" x="90"/>
        <item m="1" x="13"/>
        <item m="1" x="137"/>
        <item m="1" x="79"/>
        <item m="1" x="92"/>
        <item m="1" x="17"/>
        <item m="1" x="89"/>
        <item m="1" x="131"/>
        <item m="1" x="30"/>
        <item m="1" x="49"/>
        <item m="1" x="18"/>
        <item m="1" x="37"/>
        <item m="1" x="48"/>
        <item m="1" x="124"/>
        <item m="1" x="22"/>
        <item m="1" x="93"/>
        <item m="1" x="52"/>
        <item m="1" x="133"/>
        <item m="1" x="85"/>
        <item m="1" x="84"/>
        <item m="1" x="31"/>
        <item m="1" x="80"/>
        <item m="1" x="14"/>
        <item m="1" x="21"/>
        <item m="1" x="142"/>
        <item m="1" x="6"/>
        <item m="1" x="25"/>
        <item m="1" x="132"/>
        <item m="1" x="20"/>
        <item m="1" x="81"/>
        <item m="1" x="26"/>
        <item m="1" x="1"/>
        <item m="1" x="95"/>
        <item m="1" x="125"/>
        <item m="1" x="96"/>
        <item m="1" x="126"/>
        <item m="1" x="35"/>
        <item m="1" x="140"/>
        <item m="1" x="41"/>
        <item m="1" x="8"/>
        <item m="1" x="9"/>
        <item m="1" x="16"/>
        <item m="1" x="53"/>
        <item m="1" x="123"/>
        <item m="1" x="43"/>
        <item m="1" x="61"/>
        <item m="1" x="129"/>
        <item m="1" x="86"/>
        <item m="1" x="45"/>
        <item m="1" x="7"/>
        <item m="1" x="98"/>
        <item m="1" x="116"/>
        <item m="1" x="111"/>
        <item m="1" x="128"/>
        <item m="1" x="5"/>
        <item x="0"/>
        <item m="1" x="99"/>
        <item m="1" x="36"/>
        <item m="1" x="4"/>
        <item m="1" x="91"/>
        <item m="1" x="88"/>
        <item m="1" x="69"/>
        <item m="1" x="120"/>
        <item m="1" x="141"/>
        <item m="1" x="11"/>
        <item m="1" x="58"/>
        <item m="1" x="70"/>
        <item m="1" x="135"/>
        <item m="1" x="51"/>
        <item m="1" x="24"/>
        <item m="1" x="3"/>
        <item m="1" x="66"/>
        <item m="1" x="40"/>
        <item m="1" x="114"/>
        <item m="1" x="101"/>
        <item m="1" x="42"/>
        <item m="1" x="71"/>
        <item m="1" x="33"/>
        <item m="1" x="107"/>
        <item m="1" x="97"/>
        <item m="1" x="110"/>
        <item m="1" x="109"/>
        <item m="1" x="34"/>
        <item m="1" x="77"/>
        <item m="1" x="19"/>
        <item t="default"/>
      </items>
    </pivotField>
    <pivotField axis="axisRow" showAll="0">
      <items count="110">
        <item sd="0" m="1" x="90"/>
        <item sd="0" m="1" x="41"/>
        <item sd="0" m="1" x="54"/>
        <item sd="0" m="1" x="64"/>
        <item sd="0" m="1" x="101"/>
        <item sd="0" m="1" x="83"/>
        <item sd="0" m="1" x="50"/>
        <item sd="0" m="1" x="31"/>
        <item sd="0" m="1" x="100"/>
        <item sd="0" m="1" x="94"/>
        <item sd="0" m="1" x="80"/>
        <item sd="0" m="1" x="102"/>
        <item sd="0" m="1" x="61"/>
        <item sd="0" m="1" x="19"/>
        <item sd="0" m="1" x="48"/>
        <item sd="0" m="1" x="56"/>
        <item m="1" x="8"/>
        <item sd="0" m="1" x="88"/>
        <item sd="0" m="1" x="91"/>
        <item sd="0" m="1" x="106"/>
        <item sd="0" m="1" x="44"/>
        <item sd="0" m="1" x="29"/>
        <item sd="0" m="1" x="89"/>
        <item sd="0" m="1" x="86"/>
        <item sd="0" m="1" x="14"/>
        <item sd="0" m="1" x="13"/>
        <item sd="0" m="1" x="6"/>
        <item sd="0" m="1" x="79"/>
        <item sd="0" m="1" x="28"/>
        <item sd="0" m="1" x="66"/>
        <item sd="0" m="1" x="46"/>
        <item sd="0" m="1" x="32"/>
        <item sd="0" m="1" x="47"/>
        <item sd="0" m="1" x="104"/>
        <item sd="0" m="1" x="103"/>
        <item sd="0" x="0"/>
        <item m="1" x="30"/>
        <item m="1" x="51"/>
        <item m="1" x="35"/>
        <item m="1" x="98"/>
        <item m="1" x="71"/>
        <item m="1" x="43"/>
        <item m="1" x="72"/>
        <item m="1" x="65"/>
        <item m="1" x="12"/>
        <item m="1" x="2"/>
        <item m="1" x="5"/>
        <item m="1" x="4"/>
        <item m="1" x="68"/>
        <item m="1" x="95"/>
        <item m="1" x="24"/>
        <item m="1" x="17"/>
        <item m="1" x="11"/>
        <item m="1" x="74"/>
        <item m="1" x="20"/>
        <item m="1" x="23"/>
        <item m="1" x="58"/>
        <item m="1" x="105"/>
        <item m="1" x="16"/>
        <item m="1" x="76"/>
        <item m="1" x="37"/>
        <item m="1" x="7"/>
        <item m="1" x="40"/>
        <item m="1" x="96"/>
        <item m="1" x="67"/>
        <item m="1" x="21"/>
        <item m="1" x="53"/>
        <item m="1" x="55"/>
        <item m="1" x="75"/>
        <item m="1" x="59"/>
        <item m="1" x="57"/>
        <item m="1" x="78"/>
        <item m="1" x="87"/>
        <item m="1" x="39"/>
        <item m="1" x="93"/>
        <item m="1" x="73"/>
        <item m="1" x="42"/>
        <item m="1" x="60"/>
        <item m="1" x="92"/>
        <item m="1" x="36"/>
        <item m="1" x="27"/>
        <item sd="0" m="1" x="49"/>
        <item m="1" x="85"/>
        <item m="1" x="33"/>
        <item m="1" x="45"/>
        <item m="1" x="84"/>
        <item m="1" x="52"/>
        <item m="1" x="81"/>
        <item m="1" x="10"/>
        <item m="1" x="18"/>
        <item m="1" x="62"/>
        <item m="1" x="97"/>
        <item m="1" x="69"/>
        <item m="1" x="15"/>
        <item m="1" x="22"/>
        <item m="1" x="82"/>
        <item m="1" x="26"/>
        <item m="1" x="107"/>
        <item m="1" x="34"/>
        <item m="1" x="77"/>
        <item m="1" x="99"/>
        <item m="1" x="70"/>
        <item m="1" x="38"/>
        <item m="1" x="25"/>
        <item m="1" x="63"/>
        <item m="1" x="1"/>
        <item m="1" x="108"/>
        <item m="1" x="3"/>
        <item m="1" x="9"/>
        <item t="default" sd="0"/>
      </items>
    </pivotField>
    <pivotField showAll="0"/>
    <pivotField axis="axisRow" showAll="0" sortType="ascending">
      <items count="63">
        <item sd="0" m="1" x="34"/>
        <item sd="0" m="1" x="36"/>
        <item sd="0" m="1" x="45"/>
        <item sd="0" m="1" x="32"/>
        <item sd="0" m="1" x="18"/>
        <item sd="0" m="1" x="43"/>
        <item sd="0" m="1" x="26"/>
        <item sd="0" m="1" x="4"/>
        <item sd="0" m="1" x="55"/>
        <item sd="0" m="1" x="28"/>
        <item sd="0" m="1" x="19"/>
        <item sd="0" m="1" x="44"/>
        <item sd="0" m="1" x="48"/>
        <item sd="0" m="1" x="31"/>
        <item sd="0" m="1" x="1"/>
        <item sd="0" m="1" x="33"/>
        <item sd="0" m="1" x="20"/>
        <item sd="0" m="1" x="35"/>
        <item sd="0" m="1" x="27"/>
        <item sd="0" m="1" x="42"/>
        <item sd="0" m="1" x="37"/>
        <item sd="0" m="1" x="23"/>
        <item sd="0" m="1" x="15"/>
        <item sd="0" m="1" x="41"/>
        <item sd="0" m="1" x="53"/>
        <item sd="0" m="1" x="46"/>
        <item sd="0" m="1" x="61"/>
        <item sd="0" m="1" x="29"/>
        <item sd="0" m="1" x="16"/>
        <item sd="0" m="1" x="10"/>
        <item sd="0" m="1" x="8"/>
        <item sd="0" m="1" x="21"/>
        <item sd="0" m="1" x="3"/>
        <item sd="0" m="1" x="17"/>
        <item sd="0" m="1" x="49"/>
        <item sd="0" m="1" x="25"/>
        <item sd="0" m="1" x="50"/>
        <item sd="0" m="1" x="7"/>
        <item sd="0" m="1" x="22"/>
        <item sd="0" m="1" x="54"/>
        <item sd="0" m="1" x="52"/>
        <item sd="0" m="1" x="56"/>
        <item sd="0" m="1" x="38"/>
        <item sd="0" m="1" x="57"/>
        <item sd="0" m="1" x="5"/>
        <item sd="0" m="1" x="6"/>
        <item sd="0" m="1" x="2"/>
        <item sd="0" m="1" x="30"/>
        <item sd="0" m="1" x="11"/>
        <item m="1" x="59"/>
        <item sd="0" m="1" x="9"/>
        <item sd="0" m="1" x="40"/>
        <item sd="0" m="1" x="58"/>
        <item sd="0" m="1" x="47"/>
        <item sd="0" m="1" x="12"/>
        <item sd="0" m="1" x="51"/>
        <item sd="0" m="1" x="39"/>
        <item sd="0" m="1" x="13"/>
        <item sd="0" m="1" x="14"/>
        <item sd="0" m="1" x="60"/>
        <item sd="0" m="1" x="24"/>
        <item h="1" sd="0" x="0"/>
        <item t="default" sd="0"/>
      </items>
    </pivotField>
    <pivotField showAll="0"/>
    <pivotField dataField="1" showAll="0"/>
    <pivotField dataField="1" showAll="0"/>
    <pivotField dataField="1" showAll="0"/>
  </pivotFields>
  <rowFields count="3">
    <field x="5"/>
    <field x="3"/>
    <field x="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ub" fld="7" baseField="0" baseItem="0"/>
    <dataField name="Sum of Withdrawl" fld="8" baseField="0" baseItem="0"/>
    <dataField name="Sum of Deposi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3C82E2-3E59-4DA2-A409-2A757690720C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1:C2" firstHeaderRow="0" firstDataRow="1" firstDataCol="1"/>
  <pivotFields count="11">
    <pivotField showAll="0"/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axis="axisRow" showAll="0">
      <items count="19">
        <item m="1" x="14"/>
        <item m="1" x="5"/>
        <item m="1" x="9"/>
        <item m="1" x="10"/>
        <item m="1" x="17"/>
        <item m="1" x="2"/>
        <item m="1" x="6"/>
        <item m="1" x="7"/>
        <item m="1" x="11"/>
        <item m="1" x="16"/>
        <item m="1" x="1"/>
        <item m="1" x="15"/>
        <item m="1" x="4"/>
        <item m="1" x="3"/>
        <item m="1" x="13"/>
        <item m="1" x="12"/>
        <item m="1" x="8"/>
        <item x="0"/>
        <item t="default"/>
      </items>
    </pivotField>
    <pivotField showAll="0"/>
    <pivotField showAll="0"/>
    <pivotField dataField="1" showAll="0"/>
    <pivotField dataField="1" showAll="0"/>
    <pivotField axis="axisRow" showAll="0">
      <items count="15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10"/>
    <field x="2"/>
    <field x="5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 of Withdrawl" fld="8" baseField="0" baseItem="0"/>
    <dataField name="Sum of Deposit" fld="9" baseField="0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1"/>
  <sheetViews>
    <sheetView workbookViewId="0">
      <pane ySplit="2" topLeftCell="A22" activePane="bottomLeft" state="frozen"/>
      <selection pane="bottomLeft" activeCell="F22" sqref="F22"/>
    </sheetView>
  </sheetViews>
  <sheetFormatPr defaultRowHeight="14.4" x14ac:dyDescent="0.3"/>
  <cols>
    <col min="1" max="1" width="16.44140625" bestFit="1" customWidth="1"/>
    <col min="2" max="2" width="4.44140625" style="18" customWidth="1"/>
    <col min="3" max="3" width="10.6640625" style="1" bestFit="1" customWidth="1"/>
    <col min="4" max="4" width="31.6640625" bestFit="1" customWidth="1"/>
    <col min="5" max="5" width="18.88671875" bestFit="1" customWidth="1"/>
    <col min="6" max="6" width="24.88671875" bestFit="1" customWidth="1"/>
    <col min="7" max="7" width="62.109375" bestFit="1" customWidth="1"/>
    <col min="8" max="8" width="8" bestFit="1" customWidth="1"/>
    <col min="9" max="12" width="12.5546875" style="2" bestFit="1" customWidth="1"/>
    <col min="13" max="14" width="12.33203125" bestFit="1" customWidth="1"/>
    <col min="15" max="15" width="11.5546875" bestFit="1" customWidth="1"/>
  </cols>
  <sheetData>
    <row r="1" spans="1:15" x14ac:dyDescent="0.3">
      <c r="K1" s="2" t="s">
        <v>7</v>
      </c>
      <c r="L1" s="2" t="s">
        <v>8</v>
      </c>
      <c r="M1" t="s">
        <v>97</v>
      </c>
      <c r="N1" s="2"/>
    </row>
    <row r="2" spans="1:15" x14ac:dyDescent="0.3">
      <c r="A2" t="s">
        <v>0</v>
      </c>
      <c r="B2" s="18" t="s">
        <v>77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s="2" t="s">
        <v>7</v>
      </c>
      <c r="J2" s="2" t="s">
        <v>8</v>
      </c>
      <c r="K2" s="2">
        <f>+SUM(I:I)</f>
        <v>0</v>
      </c>
      <c r="M2" s="3"/>
      <c r="N2" s="3"/>
      <c r="O2" s="3"/>
    </row>
    <row r="3" spans="1:15" x14ac:dyDescent="0.3">
      <c r="B3"/>
      <c r="K3"/>
      <c r="L3"/>
    </row>
    <row r="4" spans="1:15" x14ac:dyDescent="0.3">
      <c r="B4"/>
      <c r="K4"/>
      <c r="L4"/>
    </row>
    <row r="5" spans="1:15" x14ac:dyDescent="0.3">
      <c r="B5"/>
      <c r="J5" s="2">
        <v>2625</v>
      </c>
      <c r="K5"/>
      <c r="L5"/>
    </row>
    <row r="6" spans="1:15" x14ac:dyDescent="0.3">
      <c r="B6"/>
      <c r="K6"/>
      <c r="L6"/>
    </row>
    <row r="7" spans="1:15" x14ac:dyDescent="0.3">
      <c r="B7"/>
      <c r="K7"/>
      <c r="L7"/>
    </row>
    <row r="8" spans="1:15" x14ac:dyDescent="0.3">
      <c r="B8"/>
      <c r="K8"/>
      <c r="L8"/>
    </row>
    <row r="9" spans="1:15" x14ac:dyDescent="0.3">
      <c r="B9"/>
      <c r="K9"/>
      <c r="L9"/>
    </row>
    <row r="10" spans="1:15" x14ac:dyDescent="0.3">
      <c r="B10"/>
      <c r="K10"/>
      <c r="L10"/>
    </row>
    <row r="11" spans="1:15" x14ac:dyDescent="0.3">
      <c r="B11"/>
      <c r="K11"/>
      <c r="L11"/>
    </row>
    <row r="12" spans="1:15" x14ac:dyDescent="0.3">
      <c r="B12"/>
      <c r="K12"/>
      <c r="L12"/>
    </row>
    <row r="13" spans="1:15" x14ac:dyDescent="0.3">
      <c r="B13"/>
      <c r="K13"/>
      <c r="L13"/>
    </row>
    <row r="14" spans="1:15" x14ac:dyDescent="0.3">
      <c r="B14"/>
      <c r="K14"/>
      <c r="L14"/>
    </row>
    <row r="15" spans="1:15" x14ac:dyDescent="0.3">
      <c r="B15"/>
      <c r="K15"/>
      <c r="L15"/>
    </row>
    <row r="16" spans="1:15" x14ac:dyDescent="0.3">
      <c r="B16"/>
      <c r="K16"/>
      <c r="L16"/>
    </row>
    <row r="17" spans="2:12" x14ac:dyDescent="0.3">
      <c r="B17"/>
      <c r="K17"/>
      <c r="L17"/>
    </row>
    <row r="18" spans="2:12" x14ac:dyDescent="0.3">
      <c r="B18"/>
      <c r="K18"/>
      <c r="L18"/>
    </row>
    <row r="19" spans="2:12" x14ac:dyDescent="0.3">
      <c r="B19"/>
      <c r="K19"/>
      <c r="L19"/>
    </row>
    <row r="20" spans="2:12" x14ac:dyDescent="0.3">
      <c r="B20"/>
      <c r="K20"/>
      <c r="L20"/>
    </row>
    <row r="21" spans="2:12" x14ac:dyDescent="0.3">
      <c r="B21"/>
      <c r="K21"/>
      <c r="L21"/>
    </row>
    <row r="22" spans="2:12" x14ac:dyDescent="0.3">
      <c r="B22"/>
      <c r="K22"/>
      <c r="L22"/>
    </row>
    <row r="23" spans="2:12" x14ac:dyDescent="0.3">
      <c r="B23"/>
      <c r="K23"/>
      <c r="L23"/>
    </row>
    <row r="24" spans="2:12" x14ac:dyDescent="0.3">
      <c r="B24"/>
      <c r="K24"/>
      <c r="L24"/>
    </row>
    <row r="25" spans="2:12" x14ac:dyDescent="0.3">
      <c r="B25"/>
      <c r="K25"/>
      <c r="L25"/>
    </row>
    <row r="26" spans="2:12" x14ac:dyDescent="0.3">
      <c r="B26"/>
      <c r="K26"/>
      <c r="L26"/>
    </row>
    <row r="27" spans="2:12" x14ac:dyDescent="0.3">
      <c r="B27"/>
      <c r="K27"/>
      <c r="L27"/>
    </row>
    <row r="28" spans="2:12" x14ac:dyDescent="0.3">
      <c r="B28"/>
      <c r="K28"/>
      <c r="L28"/>
    </row>
    <row r="29" spans="2:12" x14ac:dyDescent="0.3">
      <c r="B29"/>
      <c r="K29"/>
      <c r="L29"/>
    </row>
    <row r="30" spans="2:12" x14ac:dyDescent="0.3">
      <c r="B30"/>
      <c r="K30"/>
      <c r="L30"/>
    </row>
    <row r="31" spans="2:12" x14ac:dyDescent="0.3">
      <c r="B31"/>
      <c r="K31"/>
      <c r="L31"/>
    </row>
    <row r="32" spans="2:12" x14ac:dyDescent="0.3">
      <c r="B32"/>
      <c r="K32"/>
      <c r="L32"/>
    </row>
    <row r="33" spans="2:12" x14ac:dyDescent="0.3">
      <c r="B33"/>
      <c r="K33"/>
      <c r="L33"/>
    </row>
    <row r="34" spans="2:12" x14ac:dyDescent="0.3">
      <c r="B34"/>
      <c r="K34"/>
      <c r="L34"/>
    </row>
    <row r="35" spans="2:12" x14ac:dyDescent="0.3">
      <c r="B35"/>
      <c r="K35"/>
      <c r="L35"/>
    </row>
    <row r="36" spans="2:12" x14ac:dyDescent="0.3">
      <c r="B36"/>
      <c r="K36"/>
      <c r="L36"/>
    </row>
    <row r="37" spans="2:12" x14ac:dyDescent="0.3">
      <c r="B37"/>
      <c r="K37"/>
      <c r="L37"/>
    </row>
    <row r="38" spans="2:12" x14ac:dyDescent="0.3">
      <c r="B38"/>
      <c r="K38"/>
      <c r="L38"/>
    </row>
    <row r="39" spans="2:12" x14ac:dyDescent="0.3">
      <c r="B39"/>
      <c r="K39"/>
      <c r="L39"/>
    </row>
    <row r="40" spans="2:12" x14ac:dyDescent="0.3">
      <c r="B40"/>
      <c r="K40"/>
      <c r="L40"/>
    </row>
    <row r="41" spans="2:12" x14ac:dyDescent="0.3">
      <c r="B41"/>
      <c r="K41"/>
      <c r="L41"/>
    </row>
    <row r="42" spans="2:12" x14ac:dyDescent="0.3">
      <c r="B42"/>
      <c r="K42"/>
      <c r="L42"/>
    </row>
    <row r="43" spans="2:12" x14ac:dyDescent="0.3">
      <c r="B43"/>
      <c r="K43"/>
      <c r="L43"/>
    </row>
    <row r="44" spans="2:12" x14ac:dyDescent="0.3">
      <c r="B44"/>
      <c r="K44"/>
      <c r="L44"/>
    </row>
    <row r="45" spans="2:12" x14ac:dyDescent="0.3">
      <c r="B45"/>
      <c r="K45"/>
      <c r="L45"/>
    </row>
    <row r="46" spans="2:12" x14ac:dyDescent="0.3">
      <c r="B46"/>
      <c r="K46"/>
      <c r="L46"/>
    </row>
    <row r="47" spans="2:12" x14ac:dyDescent="0.3">
      <c r="B47"/>
      <c r="K47"/>
      <c r="L47"/>
    </row>
    <row r="48" spans="2:12" x14ac:dyDescent="0.3">
      <c r="B48"/>
      <c r="K48"/>
      <c r="L48"/>
    </row>
    <row r="49" spans="2:12" x14ac:dyDescent="0.3">
      <c r="B49"/>
      <c r="K49"/>
      <c r="L49"/>
    </row>
    <row r="50" spans="2:12" x14ac:dyDescent="0.3">
      <c r="B50"/>
      <c r="K50"/>
      <c r="L50"/>
    </row>
    <row r="51" spans="2:12" x14ac:dyDescent="0.3">
      <c r="B51"/>
      <c r="K51"/>
      <c r="L51"/>
    </row>
    <row r="52" spans="2:12" x14ac:dyDescent="0.3">
      <c r="B52"/>
      <c r="K52"/>
      <c r="L52"/>
    </row>
    <row r="53" spans="2:12" x14ac:dyDescent="0.3">
      <c r="B53"/>
      <c r="K53"/>
      <c r="L53"/>
    </row>
    <row r="54" spans="2:12" x14ac:dyDescent="0.3">
      <c r="B54"/>
      <c r="K54"/>
      <c r="L54"/>
    </row>
    <row r="55" spans="2:12" x14ac:dyDescent="0.3">
      <c r="B55"/>
      <c r="K55"/>
      <c r="L55"/>
    </row>
    <row r="56" spans="2:12" x14ac:dyDescent="0.3">
      <c r="B56"/>
      <c r="K56"/>
      <c r="L56"/>
    </row>
    <row r="57" spans="2:12" x14ac:dyDescent="0.3">
      <c r="B57"/>
      <c r="K57"/>
      <c r="L57"/>
    </row>
    <row r="58" spans="2:12" x14ac:dyDescent="0.3">
      <c r="B58"/>
      <c r="K58"/>
      <c r="L58"/>
    </row>
    <row r="59" spans="2:12" x14ac:dyDescent="0.3">
      <c r="B59"/>
      <c r="K59"/>
      <c r="L59"/>
    </row>
    <row r="60" spans="2:12" x14ac:dyDescent="0.3">
      <c r="B60"/>
      <c r="K60"/>
      <c r="L60"/>
    </row>
    <row r="61" spans="2:12" x14ac:dyDescent="0.3">
      <c r="B61"/>
      <c r="K61"/>
      <c r="L61"/>
    </row>
    <row r="62" spans="2:12" x14ac:dyDescent="0.3">
      <c r="B62"/>
      <c r="K62"/>
      <c r="L62"/>
    </row>
    <row r="63" spans="2:12" x14ac:dyDescent="0.3">
      <c r="B63"/>
      <c r="K63"/>
      <c r="L63"/>
    </row>
    <row r="64" spans="2:12" x14ac:dyDescent="0.3">
      <c r="B64"/>
      <c r="K64"/>
      <c r="L64"/>
    </row>
    <row r="65" spans="2:12" x14ac:dyDescent="0.3">
      <c r="B65"/>
      <c r="K65"/>
      <c r="L65"/>
    </row>
    <row r="66" spans="2:12" x14ac:dyDescent="0.3">
      <c r="B66"/>
      <c r="K66"/>
      <c r="L66"/>
    </row>
    <row r="67" spans="2:12" x14ac:dyDescent="0.3">
      <c r="B67"/>
      <c r="K67"/>
      <c r="L67"/>
    </row>
    <row r="68" spans="2:12" x14ac:dyDescent="0.3">
      <c r="B68"/>
      <c r="K68"/>
      <c r="L68"/>
    </row>
    <row r="69" spans="2:12" x14ac:dyDescent="0.3">
      <c r="B69"/>
      <c r="K69"/>
      <c r="L69"/>
    </row>
    <row r="70" spans="2:12" x14ac:dyDescent="0.3">
      <c r="B70"/>
      <c r="K70"/>
      <c r="L70"/>
    </row>
    <row r="71" spans="2:12" x14ac:dyDescent="0.3">
      <c r="B71"/>
      <c r="K71"/>
      <c r="L71"/>
    </row>
    <row r="72" spans="2:12" x14ac:dyDescent="0.3">
      <c r="B72"/>
      <c r="K72"/>
      <c r="L72"/>
    </row>
    <row r="73" spans="2:12" x14ac:dyDescent="0.3">
      <c r="B73"/>
      <c r="K73"/>
      <c r="L73"/>
    </row>
    <row r="74" spans="2:12" x14ac:dyDescent="0.3">
      <c r="B74"/>
      <c r="K74"/>
      <c r="L74"/>
    </row>
    <row r="75" spans="2:12" x14ac:dyDescent="0.3">
      <c r="B75"/>
      <c r="K75"/>
      <c r="L75"/>
    </row>
    <row r="76" spans="2:12" x14ac:dyDescent="0.3">
      <c r="B76"/>
      <c r="K76"/>
      <c r="L76"/>
    </row>
    <row r="77" spans="2:12" x14ac:dyDescent="0.3">
      <c r="B77"/>
      <c r="K77"/>
      <c r="L77"/>
    </row>
    <row r="78" spans="2:12" x14ac:dyDescent="0.3">
      <c r="B78"/>
      <c r="K78"/>
      <c r="L78"/>
    </row>
    <row r="79" spans="2:12" x14ac:dyDescent="0.3">
      <c r="B79"/>
      <c r="K79"/>
      <c r="L79"/>
    </row>
    <row r="80" spans="2:12" x14ac:dyDescent="0.3">
      <c r="B80"/>
      <c r="K80"/>
      <c r="L80"/>
    </row>
    <row r="81" spans="2:12" x14ac:dyDescent="0.3">
      <c r="B81"/>
      <c r="K81"/>
      <c r="L81"/>
    </row>
    <row r="82" spans="2:12" x14ac:dyDescent="0.3">
      <c r="B82"/>
      <c r="K82"/>
      <c r="L82"/>
    </row>
    <row r="83" spans="2:12" x14ac:dyDescent="0.3">
      <c r="B83"/>
      <c r="K83"/>
      <c r="L83"/>
    </row>
    <row r="84" spans="2:12" x14ac:dyDescent="0.3">
      <c r="B84"/>
      <c r="K84"/>
      <c r="L84"/>
    </row>
    <row r="85" spans="2:12" x14ac:dyDescent="0.3">
      <c r="B85"/>
      <c r="K85"/>
      <c r="L85"/>
    </row>
    <row r="86" spans="2:12" x14ac:dyDescent="0.3">
      <c r="B86"/>
      <c r="K86"/>
      <c r="L86"/>
    </row>
    <row r="87" spans="2:12" x14ac:dyDescent="0.3">
      <c r="B87"/>
      <c r="K87"/>
      <c r="L87"/>
    </row>
    <row r="88" spans="2:12" x14ac:dyDescent="0.3">
      <c r="B88"/>
      <c r="K88"/>
      <c r="L88"/>
    </row>
    <row r="89" spans="2:12" x14ac:dyDescent="0.3">
      <c r="B89"/>
      <c r="K89"/>
      <c r="L89"/>
    </row>
    <row r="90" spans="2:12" x14ac:dyDescent="0.3">
      <c r="B90"/>
      <c r="K90"/>
      <c r="L90"/>
    </row>
    <row r="91" spans="2:12" x14ac:dyDescent="0.3">
      <c r="B91"/>
      <c r="K91"/>
      <c r="L91"/>
    </row>
    <row r="92" spans="2:12" x14ac:dyDescent="0.3">
      <c r="B92"/>
      <c r="K92"/>
      <c r="L92"/>
    </row>
    <row r="93" spans="2:12" x14ac:dyDescent="0.3">
      <c r="B93"/>
      <c r="K93"/>
      <c r="L93"/>
    </row>
    <row r="94" spans="2:12" x14ac:dyDescent="0.3">
      <c r="B94"/>
      <c r="K94"/>
      <c r="L94"/>
    </row>
    <row r="95" spans="2:12" x14ac:dyDescent="0.3">
      <c r="B95"/>
      <c r="K95"/>
      <c r="L95"/>
    </row>
    <row r="96" spans="2:12" x14ac:dyDescent="0.3">
      <c r="B96"/>
      <c r="K96"/>
      <c r="L96"/>
    </row>
    <row r="97" spans="2:12" x14ac:dyDescent="0.3">
      <c r="B97"/>
      <c r="K97"/>
      <c r="L97"/>
    </row>
    <row r="98" spans="2:12" x14ac:dyDescent="0.3">
      <c r="B98"/>
      <c r="K98"/>
      <c r="L98"/>
    </row>
    <row r="99" spans="2:12" x14ac:dyDescent="0.3">
      <c r="B99"/>
      <c r="K99"/>
      <c r="L99"/>
    </row>
    <row r="100" spans="2:12" x14ac:dyDescent="0.3">
      <c r="B100"/>
      <c r="K100"/>
      <c r="L100"/>
    </row>
    <row r="101" spans="2:12" x14ac:dyDescent="0.3">
      <c r="B101"/>
      <c r="K101"/>
      <c r="L101"/>
    </row>
    <row r="102" spans="2:12" x14ac:dyDescent="0.3">
      <c r="B102"/>
      <c r="K102"/>
      <c r="L102"/>
    </row>
    <row r="103" spans="2:12" x14ac:dyDescent="0.3">
      <c r="B103"/>
      <c r="K103"/>
      <c r="L103"/>
    </row>
    <row r="104" spans="2:12" x14ac:dyDescent="0.3">
      <c r="B104"/>
      <c r="K104"/>
      <c r="L104"/>
    </row>
    <row r="105" spans="2:12" x14ac:dyDescent="0.3">
      <c r="B105"/>
      <c r="K105"/>
      <c r="L105"/>
    </row>
    <row r="106" spans="2:12" x14ac:dyDescent="0.3">
      <c r="B106"/>
      <c r="K106"/>
      <c r="L106"/>
    </row>
    <row r="107" spans="2:12" x14ac:dyDescent="0.3">
      <c r="B107"/>
      <c r="K107"/>
      <c r="L107"/>
    </row>
    <row r="108" spans="2:12" x14ac:dyDescent="0.3">
      <c r="B108"/>
      <c r="K108"/>
      <c r="L108"/>
    </row>
    <row r="109" spans="2:12" x14ac:dyDescent="0.3">
      <c r="B109"/>
      <c r="K109"/>
      <c r="L109"/>
    </row>
    <row r="110" spans="2:12" x14ac:dyDescent="0.3">
      <c r="B110"/>
      <c r="K110"/>
      <c r="L110"/>
    </row>
    <row r="111" spans="2:12" x14ac:dyDescent="0.3">
      <c r="B111"/>
      <c r="K111"/>
      <c r="L111"/>
    </row>
    <row r="112" spans="2:12" x14ac:dyDescent="0.3">
      <c r="B112"/>
      <c r="K112"/>
      <c r="L112"/>
    </row>
    <row r="113" spans="2:12" x14ac:dyDescent="0.3">
      <c r="B113"/>
      <c r="K113"/>
      <c r="L113"/>
    </row>
    <row r="114" spans="2:12" x14ac:dyDescent="0.3">
      <c r="B114"/>
      <c r="K114"/>
      <c r="L114"/>
    </row>
    <row r="115" spans="2:12" x14ac:dyDescent="0.3">
      <c r="B115"/>
      <c r="K115"/>
      <c r="L115"/>
    </row>
    <row r="116" spans="2:12" x14ac:dyDescent="0.3">
      <c r="B116"/>
      <c r="K116"/>
      <c r="L116"/>
    </row>
    <row r="117" spans="2:12" x14ac:dyDescent="0.3">
      <c r="B117"/>
      <c r="K117"/>
      <c r="L117"/>
    </row>
    <row r="118" spans="2:12" x14ac:dyDescent="0.3">
      <c r="B118"/>
      <c r="K118"/>
      <c r="L118"/>
    </row>
    <row r="119" spans="2:12" x14ac:dyDescent="0.3">
      <c r="B119"/>
      <c r="K119"/>
      <c r="L119"/>
    </row>
    <row r="120" spans="2:12" x14ac:dyDescent="0.3">
      <c r="B120"/>
      <c r="K120"/>
      <c r="L120"/>
    </row>
    <row r="121" spans="2:12" x14ac:dyDescent="0.3">
      <c r="B121"/>
      <c r="K121"/>
      <c r="L121"/>
    </row>
    <row r="122" spans="2:12" x14ac:dyDescent="0.3">
      <c r="B122"/>
      <c r="K122"/>
      <c r="L122"/>
    </row>
    <row r="123" spans="2:12" x14ac:dyDescent="0.3">
      <c r="B123"/>
      <c r="K123"/>
      <c r="L123"/>
    </row>
    <row r="124" spans="2:12" x14ac:dyDescent="0.3">
      <c r="B124"/>
      <c r="K124"/>
      <c r="L124"/>
    </row>
    <row r="125" spans="2:12" x14ac:dyDescent="0.3">
      <c r="B125"/>
      <c r="K125"/>
      <c r="L125"/>
    </row>
    <row r="126" spans="2:12" x14ac:dyDescent="0.3">
      <c r="B126"/>
      <c r="K126"/>
      <c r="L126"/>
    </row>
    <row r="127" spans="2:12" x14ac:dyDescent="0.3">
      <c r="B127"/>
      <c r="K127"/>
      <c r="L127"/>
    </row>
    <row r="128" spans="2:12" x14ac:dyDescent="0.3">
      <c r="B128"/>
      <c r="K128"/>
      <c r="L128"/>
    </row>
    <row r="129" spans="2:12" x14ac:dyDescent="0.3">
      <c r="B129"/>
      <c r="K129"/>
      <c r="L129"/>
    </row>
    <row r="130" spans="2:12" x14ac:dyDescent="0.3">
      <c r="B130"/>
      <c r="K130"/>
      <c r="L130"/>
    </row>
    <row r="131" spans="2:12" x14ac:dyDescent="0.3">
      <c r="B131"/>
      <c r="K131"/>
      <c r="L131"/>
    </row>
    <row r="132" spans="2:12" x14ac:dyDescent="0.3">
      <c r="B132"/>
      <c r="K132"/>
      <c r="L132"/>
    </row>
    <row r="133" spans="2:12" x14ac:dyDescent="0.3">
      <c r="B133"/>
      <c r="K133"/>
      <c r="L133"/>
    </row>
    <row r="134" spans="2:12" x14ac:dyDescent="0.3">
      <c r="B134"/>
      <c r="K134"/>
      <c r="L134"/>
    </row>
    <row r="135" spans="2:12" x14ac:dyDescent="0.3">
      <c r="B135"/>
      <c r="K135"/>
      <c r="L135"/>
    </row>
    <row r="136" spans="2:12" x14ac:dyDescent="0.3">
      <c r="B136"/>
      <c r="K136"/>
      <c r="L136"/>
    </row>
    <row r="137" spans="2:12" x14ac:dyDescent="0.3">
      <c r="B137"/>
      <c r="K137"/>
      <c r="L137"/>
    </row>
    <row r="138" spans="2:12" x14ac:dyDescent="0.3">
      <c r="B138"/>
      <c r="K138"/>
      <c r="L138"/>
    </row>
    <row r="139" spans="2:12" x14ac:dyDescent="0.3">
      <c r="B139"/>
      <c r="K139"/>
      <c r="L139"/>
    </row>
    <row r="140" spans="2:12" x14ac:dyDescent="0.3">
      <c r="B140"/>
      <c r="K140"/>
      <c r="L140"/>
    </row>
    <row r="141" spans="2:12" x14ac:dyDescent="0.3">
      <c r="B141"/>
      <c r="K141"/>
      <c r="L141"/>
    </row>
    <row r="142" spans="2:12" x14ac:dyDescent="0.3">
      <c r="B142"/>
      <c r="K142"/>
      <c r="L142"/>
    </row>
    <row r="143" spans="2:12" x14ac:dyDescent="0.3">
      <c r="B143"/>
      <c r="K143"/>
      <c r="L143"/>
    </row>
    <row r="144" spans="2:12" x14ac:dyDescent="0.3">
      <c r="B144"/>
      <c r="K144"/>
      <c r="L144"/>
    </row>
    <row r="145" spans="2:12" x14ac:dyDescent="0.3">
      <c r="B145"/>
      <c r="K145"/>
      <c r="L145"/>
    </row>
    <row r="146" spans="2:12" x14ac:dyDescent="0.3">
      <c r="B146"/>
      <c r="K146"/>
      <c r="L146"/>
    </row>
    <row r="147" spans="2:12" x14ac:dyDescent="0.3">
      <c r="B147"/>
      <c r="K147"/>
      <c r="L147"/>
    </row>
    <row r="148" spans="2:12" x14ac:dyDescent="0.3">
      <c r="B148"/>
      <c r="K148"/>
      <c r="L148"/>
    </row>
    <row r="149" spans="2:12" x14ac:dyDescent="0.3">
      <c r="B149"/>
      <c r="K149"/>
      <c r="L149"/>
    </row>
    <row r="150" spans="2:12" x14ac:dyDescent="0.3">
      <c r="B150"/>
      <c r="K150"/>
      <c r="L150"/>
    </row>
    <row r="151" spans="2:12" x14ac:dyDescent="0.3">
      <c r="B151"/>
      <c r="K151"/>
      <c r="L151"/>
    </row>
    <row r="152" spans="2:12" x14ac:dyDescent="0.3">
      <c r="B152"/>
      <c r="K152"/>
      <c r="L152"/>
    </row>
    <row r="153" spans="2:12" x14ac:dyDescent="0.3">
      <c r="B153"/>
      <c r="K153"/>
      <c r="L153"/>
    </row>
    <row r="154" spans="2:12" x14ac:dyDescent="0.3">
      <c r="B154"/>
      <c r="K154"/>
      <c r="L154"/>
    </row>
    <row r="155" spans="2:12" x14ac:dyDescent="0.3">
      <c r="B155"/>
      <c r="K155"/>
      <c r="L155"/>
    </row>
    <row r="156" spans="2:12" x14ac:dyDescent="0.3">
      <c r="B156"/>
      <c r="K156"/>
      <c r="L156"/>
    </row>
    <row r="157" spans="2:12" x14ac:dyDescent="0.3">
      <c r="B157"/>
      <c r="K157"/>
      <c r="L157"/>
    </row>
    <row r="158" spans="2:12" x14ac:dyDescent="0.3">
      <c r="B158"/>
      <c r="K158"/>
      <c r="L158"/>
    </row>
    <row r="159" spans="2:12" x14ac:dyDescent="0.3">
      <c r="B159"/>
      <c r="K159"/>
      <c r="L159"/>
    </row>
    <row r="160" spans="2:12" x14ac:dyDescent="0.3">
      <c r="B160"/>
      <c r="K160"/>
      <c r="L160"/>
    </row>
    <row r="161" spans="2:12" x14ac:dyDescent="0.3">
      <c r="B161"/>
      <c r="K161"/>
      <c r="L161"/>
    </row>
    <row r="162" spans="2:12" x14ac:dyDescent="0.3">
      <c r="B162"/>
      <c r="K162"/>
      <c r="L162"/>
    </row>
    <row r="163" spans="2:12" x14ac:dyDescent="0.3">
      <c r="B163"/>
      <c r="K163"/>
      <c r="L163"/>
    </row>
    <row r="164" spans="2:12" x14ac:dyDescent="0.3">
      <c r="B164"/>
      <c r="K164"/>
      <c r="L164"/>
    </row>
    <row r="165" spans="2:12" x14ac:dyDescent="0.3">
      <c r="B165"/>
      <c r="K165"/>
      <c r="L165"/>
    </row>
    <row r="166" spans="2:12" x14ac:dyDescent="0.3">
      <c r="B166"/>
      <c r="K166"/>
      <c r="L166"/>
    </row>
    <row r="167" spans="2:12" x14ac:dyDescent="0.3">
      <c r="B167"/>
      <c r="K167"/>
      <c r="L167"/>
    </row>
    <row r="168" spans="2:12" x14ac:dyDescent="0.3">
      <c r="B168"/>
      <c r="K168"/>
      <c r="L168"/>
    </row>
    <row r="169" spans="2:12" x14ac:dyDescent="0.3">
      <c r="B169"/>
      <c r="K169"/>
      <c r="L169"/>
    </row>
    <row r="170" spans="2:12" x14ac:dyDescent="0.3">
      <c r="B170"/>
      <c r="K170"/>
      <c r="L170"/>
    </row>
    <row r="171" spans="2:12" x14ac:dyDescent="0.3">
      <c r="B171"/>
      <c r="K171"/>
      <c r="L171"/>
    </row>
    <row r="172" spans="2:12" x14ac:dyDescent="0.3">
      <c r="B172"/>
      <c r="K172"/>
      <c r="L172"/>
    </row>
    <row r="173" spans="2:12" x14ac:dyDescent="0.3">
      <c r="B173"/>
      <c r="K173"/>
      <c r="L173"/>
    </row>
    <row r="174" spans="2:12" x14ac:dyDescent="0.3">
      <c r="B174"/>
      <c r="K174"/>
      <c r="L174"/>
    </row>
    <row r="175" spans="2:12" x14ac:dyDescent="0.3">
      <c r="B175"/>
      <c r="K175"/>
      <c r="L175"/>
    </row>
    <row r="176" spans="2:12" x14ac:dyDescent="0.3">
      <c r="B176"/>
      <c r="K176"/>
      <c r="L176"/>
    </row>
    <row r="177" spans="2:12" x14ac:dyDescent="0.3">
      <c r="B177"/>
      <c r="K177"/>
      <c r="L177"/>
    </row>
    <row r="178" spans="2:12" x14ac:dyDescent="0.3">
      <c r="B178"/>
      <c r="K178"/>
      <c r="L178"/>
    </row>
    <row r="179" spans="2:12" x14ac:dyDescent="0.3">
      <c r="B179"/>
      <c r="K179"/>
      <c r="L179"/>
    </row>
    <row r="180" spans="2:12" x14ac:dyDescent="0.3">
      <c r="B180"/>
      <c r="K180"/>
      <c r="L180"/>
    </row>
    <row r="181" spans="2:12" x14ac:dyDescent="0.3">
      <c r="B181"/>
      <c r="K181"/>
      <c r="L181"/>
    </row>
    <row r="182" spans="2:12" x14ac:dyDescent="0.3">
      <c r="B182"/>
      <c r="K182"/>
      <c r="L182"/>
    </row>
    <row r="183" spans="2:12" x14ac:dyDescent="0.3">
      <c r="K183"/>
      <c r="L183"/>
    </row>
    <row r="184" spans="2:12" x14ac:dyDescent="0.3">
      <c r="K184"/>
      <c r="L184"/>
    </row>
    <row r="185" spans="2:12" x14ac:dyDescent="0.3">
      <c r="K185"/>
      <c r="L185"/>
    </row>
    <row r="186" spans="2:12" x14ac:dyDescent="0.3">
      <c r="K186"/>
      <c r="L186"/>
    </row>
    <row r="187" spans="2:12" x14ac:dyDescent="0.3">
      <c r="K187"/>
      <c r="L187"/>
    </row>
    <row r="188" spans="2:12" x14ac:dyDescent="0.3">
      <c r="K188"/>
      <c r="L188"/>
    </row>
    <row r="189" spans="2:12" x14ac:dyDescent="0.3">
      <c r="K189"/>
      <c r="L189"/>
    </row>
    <row r="190" spans="2:12" x14ac:dyDescent="0.3">
      <c r="K190"/>
      <c r="L190"/>
    </row>
    <row r="191" spans="2:12" x14ac:dyDescent="0.3">
      <c r="K191"/>
      <c r="L191"/>
    </row>
    <row r="192" spans="2:12" x14ac:dyDescent="0.3">
      <c r="K192"/>
      <c r="L192"/>
    </row>
    <row r="193" spans="11:12" x14ac:dyDescent="0.3">
      <c r="K193"/>
      <c r="L193"/>
    </row>
    <row r="194" spans="11:12" x14ac:dyDescent="0.3">
      <c r="K194"/>
      <c r="L194"/>
    </row>
    <row r="195" spans="11:12" x14ac:dyDescent="0.3">
      <c r="K195"/>
      <c r="L195"/>
    </row>
    <row r="196" spans="11:12" x14ac:dyDescent="0.3">
      <c r="K196"/>
      <c r="L196"/>
    </row>
    <row r="197" spans="11:12" x14ac:dyDescent="0.3">
      <c r="K197"/>
      <c r="L197"/>
    </row>
    <row r="198" spans="11:12" x14ac:dyDescent="0.3">
      <c r="K198"/>
      <c r="L198"/>
    </row>
    <row r="199" spans="11:12" x14ac:dyDescent="0.3">
      <c r="K199"/>
      <c r="L199"/>
    </row>
    <row r="200" spans="11:12" x14ac:dyDescent="0.3">
      <c r="K200"/>
      <c r="L200"/>
    </row>
    <row r="201" spans="11:12" x14ac:dyDescent="0.3">
      <c r="K201"/>
      <c r="L201"/>
    </row>
    <row r="202" spans="11:12" x14ac:dyDescent="0.3">
      <c r="K202"/>
      <c r="L202"/>
    </row>
    <row r="203" spans="11:12" x14ac:dyDescent="0.3">
      <c r="K203"/>
      <c r="L203"/>
    </row>
    <row r="204" spans="11:12" x14ac:dyDescent="0.3">
      <c r="K204"/>
      <c r="L204"/>
    </row>
    <row r="205" spans="11:12" x14ac:dyDescent="0.3">
      <c r="K205"/>
      <c r="L205"/>
    </row>
    <row r="206" spans="11:12" x14ac:dyDescent="0.3">
      <c r="K206"/>
      <c r="L206"/>
    </row>
    <row r="207" spans="11:12" x14ac:dyDescent="0.3">
      <c r="K207"/>
      <c r="L207"/>
    </row>
    <row r="208" spans="11:12" x14ac:dyDescent="0.3">
      <c r="K208"/>
      <c r="L208"/>
    </row>
    <row r="209" spans="11:12" x14ac:dyDescent="0.3">
      <c r="K209"/>
      <c r="L209"/>
    </row>
    <row r="210" spans="11:12" x14ac:dyDescent="0.3">
      <c r="K210"/>
      <c r="L210"/>
    </row>
    <row r="211" spans="11:12" x14ac:dyDescent="0.3">
      <c r="K211"/>
      <c r="L211"/>
    </row>
    <row r="212" spans="11:12" x14ac:dyDescent="0.3">
      <c r="K212"/>
      <c r="L212"/>
    </row>
    <row r="213" spans="11:12" x14ac:dyDescent="0.3">
      <c r="K213"/>
      <c r="L213"/>
    </row>
    <row r="214" spans="11:12" x14ac:dyDescent="0.3">
      <c r="K214"/>
      <c r="L214"/>
    </row>
    <row r="215" spans="11:12" x14ac:dyDescent="0.3">
      <c r="K215"/>
      <c r="L215"/>
    </row>
    <row r="216" spans="11:12" x14ac:dyDescent="0.3">
      <c r="K216"/>
      <c r="L216"/>
    </row>
    <row r="217" spans="11:12" x14ac:dyDescent="0.3">
      <c r="K217"/>
      <c r="L217"/>
    </row>
    <row r="218" spans="11:12" x14ac:dyDescent="0.3">
      <c r="K218"/>
      <c r="L218"/>
    </row>
    <row r="219" spans="11:12" x14ac:dyDescent="0.3">
      <c r="K219"/>
      <c r="L219"/>
    </row>
    <row r="220" spans="11:12" x14ac:dyDescent="0.3">
      <c r="K220"/>
      <c r="L220"/>
    </row>
    <row r="221" spans="11:12" x14ac:dyDescent="0.3">
      <c r="K221"/>
      <c r="L221"/>
    </row>
    <row r="222" spans="11:12" x14ac:dyDescent="0.3">
      <c r="K222"/>
      <c r="L222"/>
    </row>
    <row r="223" spans="11:12" x14ac:dyDescent="0.3">
      <c r="K223"/>
      <c r="L223"/>
    </row>
    <row r="224" spans="11:12" x14ac:dyDescent="0.3">
      <c r="K224"/>
      <c r="L224"/>
    </row>
    <row r="225" spans="11:12" x14ac:dyDescent="0.3">
      <c r="K225"/>
      <c r="L225"/>
    </row>
    <row r="226" spans="11:12" x14ac:dyDescent="0.3">
      <c r="K226"/>
      <c r="L226"/>
    </row>
    <row r="227" spans="11:12" x14ac:dyDescent="0.3">
      <c r="K227"/>
      <c r="L227"/>
    </row>
    <row r="228" spans="11:12" x14ac:dyDescent="0.3">
      <c r="K228"/>
      <c r="L228"/>
    </row>
    <row r="229" spans="11:12" x14ac:dyDescent="0.3">
      <c r="K229"/>
      <c r="L229"/>
    </row>
    <row r="230" spans="11:12" x14ac:dyDescent="0.3">
      <c r="K230"/>
      <c r="L230"/>
    </row>
    <row r="231" spans="11:12" x14ac:dyDescent="0.3">
      <c r="K231"/>
      <c r="L231"/>
    </row>
    <row r="232" spans="11:12" x14ac:dyDescent="0.3">
      <c r="K232"/>
      <c r="L232"/>
    </row>
    <row r="233" spans="11:12" x14ac:dyDescent="0.3">
      <c r="K233"/>
      <c r="L233"/>
    </row>
    <row r="234" spans="11:12" x14ac:dyDescent="0.3">
      <c r="K234"/>
      <c r="L234"/>
    </row>
    <row r="235" spans="11:12" x14ac:dyDescent="0.3">
      <c r="K235"/>
      <c r="L235"/>
    </row>
    <row r="236" spans="11:12" x14ac:dyDescent="0.3">
      <c r="K236"/>
      <c r="L236"/>
    </row>
    <row r="237" spans="11:12" x14ac:dyDescent="0.3">
      <c r="K237"/>
      <c r="L237"/>
    </row>
    <row r="238" spans="11:12" x14ac:dyDescent="0.3">
      <c r="K238"/>
      <c r="L238"/>
    </row>
    <row r="239" spans="11:12" x14ac:dyDescent="0.3">
      <c r="K239"/>
      <c r="L239"/>
    </row>
    <row r="240" spans="11:12" x14ac:dyDescent="0.3">
      <c r="K240"/>
      <c r="L240"/>
    </row>
    <row r="241" spans="11:12" x14ac:dyDescent="0.3">
      <c r="K241"/>
      <c r="L241"/>
    </row>
    <row r="242" spans="11:12" x14ac:dyDescent="0.3">
      <c r="K242"/>
      <c r="L242"/>
    </row>
    <row r="243" spans="11:12" x14ac:dyDescent="0.3">
      <c r="K243"/>
      <c r="L243"/>
    </row>
    <row r="244" spans="11:12" x14ac:dyDescent="0.3">
      <c r="K244"/>
      <c r="L244"/>
    </row>
    <row r="245" spans="11:12" x14ac:dyDescent="0.3">
      <c r="K245"/>
      <c r="L245"/>
    </row>
    <row r="246" spans="11:12" x14ac:dyDescent="0.3">
      <c r="K246"/>
      <c r="L246"/>
    </row>
    <row r="247" spans="11:12" x14ac:dyDescent="0.3">
      <c r="K247"/>
      <c r="L247"/>
    </row>
    <row r="248" spans="11:12" x14ac:dyDescent="0.3">
      <c r="K248"/>
      <c r="L248"/>
    </row>
    <row r="249" spans="11:12" x14ac:dyDescent="0.3">
      <c r="K249"/>
      <c r="L249"/>
    </row>
    <row r="250" spans="11:12" x14ac:dyDescent="0.3">
      <c r="K250"/>
      <c r="L250"/>
    </row>
    <row r="251" spans="11:12" x14ac:dyDescent="0.3">
      <c r="K251"/>
      <c r="L251"/>
    </row>
    <row r="252" spans="11:12" x14ac:dyDescent="0.3">
      <c r="K252"/>
      <c r="L252"/>
    </row>
    <row r="253" spans="11:12" x14ac:dyDescent="0.3">
      <c r="K253"/>
      <c r="L253"/>
    </row>
    <row r="254" spans="11:12" x14ac:dyDescent="0.3">
      <c r="K254"/>
      <c r="L254"/>
    </row>
    <row r="255" spans="11:12" x14ac:dyDescent="0.3">
      <c r="K255"/>
      <c r="L255"/>
    </row>
    <row r="256" spans="11:12" x14ac:dyDescent="0.3">
      <c r="K256"/>
      <c r="L256"/>
    </row>
    <row r="257" spans="11:12" x14ac:dyDescent="0.3">
      <c r="K257"/>
      <c r="L257"/>
    </row>
    <row r="258" spans="11:12" x14ac:dyDescent="0.3">
      <c r="K258"/>
      <c r="L258"/>
    </row>
    <row r="259" spans="11:12" x14ac:dyDescent="0.3">
      <c r="K259"/>
      <c r="L259"/>
    </row>
    <row r="260" spans="11:12" x14ac:dyDescent="0.3">
      <c r="K260"/>
      <c r="L260"/>
    </row>
    <row r="261" spans="11:12" x14ac:dyDescent="0.3">
      <c r="K261"/>
      <c r="L261"/>
    </row>
    <row r="262" spans="11:12" x14ac:dyDescent="0.3">
      <c r="K262"/>
      <c r="L262"/>
    </row>
    <row r="263" spans="11:12" x14ac:dyDescent="0.3">
      <c r="K263"/>
      <c r="L263"/>
    </row>
    <row r="264" spans="11:12" x14ac:dyDescent="0.3">
      <c r="K264"/>
      <c r="L264"/>
    </row>
    <row r="265" spans="11:12" x14ac:dyDescent="0.3">
      <c r="K265"/>
      <c r="L265"/>
    </row>
    <row r="266" spans="11:12" x14ac:dyDescent="0.3">
      <c r="K266"/>
      <c r="L266"/>
    </row>
    <row r="267" spans="11:12" x14ac:dyDescent="0.3">
      <c r="K267"/>
      <c r="L267"/>
    </row>
    <row r="268" spans="11:12" x14ac:dyDescent="0.3">
      <c r="K268"/>
      <c r="L268"/>
    </row>
    <row r="269" spans="11:12" x14ac:dyDescent="0.3">
      <c r="K269"/>
      <c r="L269"/>
    </row>
    <row r="270" spans="11:12" x14ac:dyDescent="0.3">
      <c r="K270"/>
      <c r="L270"/>
    </row>
    <row r="271" spans="11:12" x14ac:dyDescent="0.3">
      <c r="K271"/>
      <c r="L271"/>
    </row>
    <row r="272" spans="11:12" x14ac:dyDescent="0.3">
      <c r="K272"/>
      <c r="L272"/>
    </row>
    <row r="273" spans="11:12" x14ac:dyDescent="0.3">
      <c r="K273"/>
      <c r="L273"/>
    </row>
    <row r="274" spans="11:12" x14ac:dyDescent="0.3">
      <c r="K274"/>
      <c r="L274"/>
    </row>
    <row r="275" spans="11:12" x14ac:dyDescent="0.3">
      <c r="K275"/>
      <c r="L275"/>
    </row>
    <row r="276" spans="11:12" x14ac:dyDescent="0.3">
      <c r="K276"/>
      <c r="L276"/>
    </row>
    <row r="277" spans="11:12" x14ac:dyDescent="0.3">
      <c r="K277"/>
      <c r="L277"/>
    </row>
    <row r="278" spans="11:12" x14ac:dyDescent="0.3">
      <c r="K278"/>
      <c r="L278"/>
    </row>
    <row r="279" spans="11:12" x14ac:dyDescent="0.3">
      <c r="K279"/>
      <c r="L279"/>
    </row>
    <row r="280" spans="11:12" x14ac:dyDescent="0.3">
      <c r="K280"/>
      <c r="L280"/>
    </row>
    <row r="281" spans="11:12" x14ac:dyDescent="0.3">
      <c r="K281"/>
      <c r="L281"/>
    </row>
    <row r="282" spans="11:12" x14ac:dyDescent="0.3">
      <c r="K282"/>
      <c r="L282"/>
    </row>
    <row r="283" spans="11:12" x14ac:dyDescent="0.3">
      <c r="K283"/>
      <c r="L283"/>
    </row>
    <row r="284" spans="11:12" x14ac:dyDescent="0.3">
      <c r="K284"/>
      <c r="L284"/>
    </row>
    <row r="285" spans="11:12" x14ac:dyDescent="0.3">
      <c r="K285"/>
      <c r="L285"/>
    </row>
    <row r="286" spans="11:12" x14ac:dyDescent="0.3">
      <c r="K286"/>
      <c r="L286"/>
    </row>
    <row r="287" spans="11:12" x14ac:dyDescent="0.3">
      <c r="K287"/>
      <c r="L287"/>
    </row>
    <row r="288" spans="11:12" x14ac:dyDescent="0.3">
      <c r="K288"/>
      <c r="L288"/>
    </row>
    <row r="289" spans="11:12" x14ac:dyDescent="0.3">
      <c r="K289"/>
      <c r="L289"/>
    </row>
    <row r="290" spans="11:12" x14ac:dyDescent="0.3">
      <c r="K290"/>
      <c r="L290"/>
    </row>
    <row r="291" spans="11:12" x14ac:dyDescent="0.3">
      <c r="K291"/>
      <c r="L291"/>
    </row>
    <row r="292" spans="11:12" x14ac:dyDescent="0.3">
      <c r="K292"/>
      <c r="L292"/>
    </row>
    <row r="293" spans="11:12" x14ac:dyDescent="0.3">
      <c r="K293"/>
      <c r="L293"/>
    </row>
    <row r="294" spans="11:12" x14ac:dyDescent="0.3">
      <c r="K294"/>
      <c r="L294"/>
    </row>
    <row r="295" spans="11:12" x14ac:dyDescent="0.3">
      <c r="K295"/>
      <c r="L295"/>
    </row>
    <row r="296" spans="11:12" x14ac:dyDescent="0.3">
      <c r="K296"/>
      <c r="L296"/>
    </row>
    <row r="297" spans="11:12" x14ac:dyDescent="0.3">
      <c r="K297"/>
      <c r="L297"/>
    </row>
    <row r="298" spans="11:12" x14ac:dyDescent="0.3">
      <c r="K298"/>
      <c r="L298"/>
    </row>
    <row r="299" spans="11:12" x14ac:dyDescent="0.3">
      <c r="K299"/>
      <c r="L299"/>
    </row>
    <row r="300" spans="11:12" x14ac:dyDescent="0.3">
      <c r="K300"/>
      <c r="L300"/>
    </row>
    <row r="301" spans="11:12" x14ac:dyDescent="0.3">
      <c r="K301"/>
      <c r="L301"/>
    </row>
    <row r="302" spans="11:12" x14ac:dyDescent="0.3">
      <c r="K302"/>
      <c r="L302"/>
    </row>
    <row r="303" spans="11:12" x14ac:dyDescent="0.3">
      <c r="K303"/>
      <c r="L303"/>
    </row>
    <row r="304" spans="11:12" x14ac:dyDescent="0.3">
      <c r="K304"/>
      <c r="L304"/>
    </row>
    <row r="305" spans="11:12" x14ac:dyDescent="0.3">
      <c r="K305"/>
      <c r="L305"/>
    </row>
    <row r="306" spans="11:12" x14ac:dyDescent="0.3">
      <c r="K306"/>
      <c r="L306"/>
    </row>
    <row r="307" spans="11:12" x14ac:dyDescent="0.3">
      <c r="K307"/>
      <c r="L307"/>
    </row>
    <row r="308" spans="11:12" x14ac:dyDescent="0.3">
      <c r="K308"/>
      <c r="L308"/>
    </row>
    <row r="309" spans="11:12" x14ac:dyDescent="0.3">
      <c r="K309"/>
      <c r="L309"/>
    </row>
    <row r="310" spans="11:12" x14ac:dyDescent="0.3">
      <c r="K310"/>
      <c r="L310"/>
    </row>
    <row r="311" spans="11:12" x14ac:dyDescent="0.3">
      <c r="K311"/>
      <c r="L311"/>
    </row>
    <row r="312" spans="11:12" x14ac:dyDescent="0.3">
      <c r="K312"/>
      <c r="L312"/>
    </row>
    <row r="313" spans="11:12" x14ac:dyDescent="0.3">
      <c r="K313"/>
      <c r="L313"/>
    </row>
    <row r="314" spans="11:12" x14ac:dyDescent="0.3">
      <c r="K314"/>
      <c r="L314"/>
    </row>
    <row r="315" spans="11:12" x14ac:dyDescent="0.3">
      <c r="K315"/>
      <c r="L315"/>
    </row>
    <row r="316" spans="11:12" x14ac:dyDescent="0.3">
      <c r="K316"/>
      <c r="L316"/>
    </row>
    <row r="317" spans="11:12" x14ac:dyDescent="0.3">
      <c r="K317"/>
      <c r="L317"/>
    </row>
    <row r="318" spans="11:12" x14ac:dyDescent="0.3">
      <c r="K318"/>
      <c r="L318"/>
    </row>
    <row r="319" spans="11:12" x14ac:dyDescent="0.3">
      <c r="K319"/>
      <c r="L319"/>
    </row>
    <row r="320" spans="11:12" x14ac:dyDescent="0.3">
      <c r="K320"/>
      <c r="L320"/>
    </row>
    <row r="321" spans="11:12" x14ac:dyDescent="0.3">
      <c r="K321"/>
      <c r="L321"/>
    </row>
    <row r="322" spans="11:12" x14ac:dyDescent="0.3">
      <c r="K322"/>
      <c r="L322"/>
    </row>
    <row r="323" spans="11:12" x14ac:dyDescent="0.3">
      <c r="K323"/>
      <c r="L323"/>
    </row>
    <row r="324" spans="11:12" x14ac:dyDescent="0.3">
      <c r="K324"/>
      <c r="L324"/>
    </row>
    <row r="325" spans="11:12" x14ac:dyDescent="0.3">
      <c r="K325"/>
      <c r="L325"/>
    </row>
    <row r="326" spans="11:12" x14ac:dyDescent="0.3">
      <c r="K326"/>
      <c r="L326"/>
    </row>
    <row r="327" spans="11:12" x14ac:dyDescent="0.3">
      <c r="K327"/>
      <c r="L327"/>
    </row>
    <row r="328" spans="11:12" x14ac:dyDescent="0.3">
      <c r="K328"/>
      <c r="L328"/>
    </row>
    <row r="329" spans="11:12" x14ac:dyDescent="0.3">
      <c r="K329"/>
      <c r="L329"/>
    </row>
    <row r="330" spans="11:12" x14ac:dyDescent="0.3">
      <c r="K330"/>
      <c r="L330"/>
    </row>
    <row r="331" spans="11:12" x14ac:dyDescent="0.3">
      <c r="K331"/>
      <c r="L33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5A0467-BA62-468B-BCC4-EA819C263E85}">
          <x14:formula1>
            <xm:f>'Category (DO NOT CHANGE)'!$G$3:$G$49</xm:f>
          </x14:formula1>
          <xm:sqref>F1 F3:F1048576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4"/>
  <sheetViews>
    <sheetView topLeftCell="F24" workbookViewId="0">
      <selection activeCell="H50" sqref="H50"/>
    </sheetView>
  </sheetViews>
  <sheetFormatPr defaultRowHeight="14.4" x14ac:dyDescent="0.3"/>
  <cols>
    <col min="1" max="1" width="21.88671875" hidden="1" customWidth="1"/>
    <col min="2" max="2" width="11" style="1" hidden="1" customWidth="1"/>
    <col min="3" max="3" width="16.33203125" hidden="1" customWidth="1"/>
    <col min="4" max="4" width="13.88671875" hidden="1" customWidth="1"/>
    <col min="5" max="5" width="24.88671875" hidden="1" customWidth="1"/>
    <col min="6" max="6" width="62.109375" bestFit="1" customWidth="1"/>
    <col min="7" max="7" width="24.44140625" customWidth="1"/>
  </cols>
  <sheetData>
    <row r="1" spans="1:7" x14ac:dyDescent="0.3">
      <c r="A1" s="17" t="s">
        <v>54</v>
      </c>
      <c r="B1" t="s">
        <v>68</v>
      </c>
      <c r="C1" t="s">
        <v>57</v>
      </c>
      <c r="D1" t="s">
        <v>56</v>
      </c>
    </row>
    <row r="2" spans="1:7" x14ac:dyDescent="0.3">
      <c r="A2" s="14" t="s">
        <v>10</v>
      </c>
      <c r="B2">
        <v>81.63</v>
      </c>
      <c r="C2">
        <v>7044.6787999999997</v>
      </c>
    </row>
    <row r="3" spans="1:7" x14ac:dyDescent="0.3">
      <c r="A3" s="14" t="s">
        <v>12</v>
      </c>
      <c r="B3">
        <v>27623</v>
      </c>
      <c r="C3">
        <v>3750.4999999999995</v>
      </c>
      <c r="E3" s="8"/>
      <c r="F3" s="8"/>
      <c r="G3" t="s">
        <v>10</v>
      </c>
    </row>
    <row r="4" spans="1:7" ht="15" customHeight="1" x14ac:dyDescent="0.3">
      <c r="A4" s="14" t="s">
        <v>17</v>
      </c>
      <c r="B4">
        <v>25</v>
      </c>
      <c r="C4">
        <v>456.75</v>
      </c>
      <c r="G4" t="s">
        <v>45</v>
      </c>
    </row>
    <row r="5" spans="1:7" ht="15" customHeight="1" x14ac:dyDescent="0.3">
      <c r="A5" s="14" t="s">
        <v>15</v>
      </c>
      <c r="B5">
        <v>152</v>
      </c>
      <c r="C5">
        <v>1683.4499999999998</v>
      </c>
      <c r="G5" t="s">
        <v>51</v>
      </c>
    </row>
    <row r="6" spans="1:7" ht="15" customHeight="1" x14ac:dyDescent="0.3">
      <c r="A6" s="14" t="s">
        <v>45</v>
      </c>
      <c r="B6">
        <v>1</v>
      </c>
      <c r="C6">
        <v>7235.61</v>
      </c>
      <c r="G6" t="s">
        <v>47</v>
      </c>
    </row>
    <row r="7" spans="1:7" ht="15" customHeight="1" x14ac:dyDescent="0.3">
      <c r="A7" s="14" t="s">
        <v>16</v>
      </c>
      <c r="B7">
        <v>149.83000000000001</v>
      </c>
      <c r="C7">
        <v>1135.8</v>
      </c>
      <c r="G7" t="s">
        <v>16</v>
      </c>
    </row>
    <row r="8" spans="1:7" ht="15" customHeight="1" x14ac:dyDescent="0.3">
      <c r="A8" s="14" t="s">
        <v>18</v>
      </c>
      <c r="B8"/>
      <c r="D8">
        <v>2562.4899999999993</v>
      </c>
      <c r="G8" t="s">
        <v>49</v>
      </c>
    </row>
    <row r="9" spans="1:7" x14ac:dyDescent="0.3">
      <c r="A9" s="14" t="s">
        <v>21</v>
      </c>
      <c r="B9">
        <v>10610</v>
      </c>
      <c r="C9">
        <v>2599.46</v>
      </c>
      <c r="G9" t="s">
        <v>11</v>
      </c>
    </row>
    <row r="10" spans="1:7" x14ac:dyDescent="0.3">
      <c r="A10" s="14" t="s">
        <v>90</v>
      </c>
      <c r="B10">
        <v>16085</v>
      </c>
      <c r="C10">
        <v>2774.67</v>
      </c>
      <c r="G10" t="s">
        <v>96</v>
      </c>
    </row>
    <row r="11" spans="1:7" x14ac:dyDescent="0.3">
      <c r="A11" s="14" t="s">
        <v>23</v>
      </c>
      <c r="B11">
        <v>23.605</v>
      </c>
      <c r="C11">
        <v>11.81</v>
      </c>
      <c r="F11" s="8"/>
      <c r="G11" t="s">
        <v>19</v>
      </c>
    </row>
    <row r="12" spans="1:7" x14ac:dyDescent="0.3">
      <c r="A12" s="14" t="s">
        <v>24</v>
      </c>
      <c r="B12">
        <v>20515</v>
      </c>
      <c r="C12">
        <v>3805.2700000000004</v>
      </c>
      <c r="F12" s="7"/>
      <c r="G12" t="s">
        <v>21</v>
      </c>
    </row>
    <row r="13" spans="1:7" x14ac:dyDescent="0.3">
      <c r="A13" s="14" t="s">
        <v>25</v>
      </c>
      <c r="B13">
        <v>10.042999999999999</v>
      </c>
      <c r="C13">
        <v>22.69</v>
      </c>
      <c r="G13" t="s">
        <v>22</v>
      </c>
    </row>
    <row r="14" spans="1:7" x14ac:dyDescent="0.3">
      <c r="A14" s="14" t="s">
        <v>26</v>
      </c>
      <c r="B14">
        <v>1039.3499999999999</v>
      </c>
      <c r="C14">
        <v>2942.67</v>
      </c>
      <c r="F14" s="8"/>
      <c r="G14" t="s">
        <v>23</v>
      </c>
    </row>
    <row r="15" spans="1:7" x14ac:dyDescent="0.3">
      <c r="A15" s="14" t="s">
        <v>27</v>
      </c>
      <c r="B15">
        <v>664.70799999999997</v>
      </c>
      <c r="C15">
        <v>1962.6799999999998</v>
      </c>
      <c r="G15" t="s">
        <v>24</v>
      </c>
    </row>
    <row r="16" spans="1:7" x14ac:dyDescent="0.3">
      <c r="A16" s="14" t="s">
        <v>28</v>
      </c>
      <c r="B16">
        <v>13472.160000000003</v>
      </c>
      <c r="C16">
        <v>205.13</v>
      </c>
      <c r="D16">
        <v>82053.42</v>
      </c>
      <c r="G16" t="s">
        <v>25</v>
      </c>
    </row>
    <row r="17" spans="1:7" x14ac:dyDescent="0.3">
      <c r="A17" s="14" t="s">
        <v>29</v>
      </c>
      <c r="B17">
        <v>3885.194</v>
      </c>
      <c r="C17">
        <v>241.82999999999998</v>
      </c>
      <c r="D17">
        <v>48365.79</v>
      </c>
      <c r="G17" t="s">
        <v>26</v>
      </c>
    </row>
    <row r="18" spans="1:7" x14ac:dyDescent="0.3">
      <c r="A18" s="14" t="s">
        <v>31</v>
      </c>
      <c r="B18"/>
      <c r="C18">
        <v>1987</v>
      </c>
      <c r="G18" t="s">
        <v>27</v>
      </c>
    </row>
    <row r="19" spans="1:7" x14ac:dyDescent="0.3">
      <c r="A19" s="14" t="s">
        <v>32</v>
      </c>
      <c r="B19"/>
      <c r="C19">
        <v>3776.71</v>
      </c>
      <c r="G19" t="s">
        <v>95</v>
      </c>
    </row>
    <row r="20" spans="1:7" x14ac:dyDescent="0.3">
      <c r="A20" s="14" t="s">
        <v>9</v>
      </c>
      <c r="B20"/>
      <c r="C20">
        <v>350.95</v>
      </c>
      <c r="D20">
        <v>22.61</v>
      </c>
      <c r="G20" t="s">
        <v>30</v>
      </c>
    </row>
    <row r="21" spans="1:7" x14ac:dyDescent="0.3">
      <c r="A21" s="14" t="s">
        <v>34</v>
      </c>
      <c r="B21"/>
      <c r="C21">
        <v>33538.081800000007</v>
      </c>
      <c r="G21" t="s">
        <v>32</v>
      </c>
    </row>
    <row r="22" spans="1:7" x14ac:dyDescent="0.3">
      <c r="A22" s="14" t="s">
        <v>35</v>
      </c>
      <c r="B22"/>
      <c r="C22">
        <v>583.24</v>
      </c>
      <c r="F22" s="8"/>
      <c r="G22" t="s">
        <v>9</v>
      </c>
    </row>
    <row r="23" spans="1:7" x14ac:dyDescent="0.3">
      <c r="A23" s="14" t="s">
        <v>36</v>
      </c>
      <c r="B23"/>
      <c r="C23">
        <v>119.95</v>
      </c>
      <c r="F23" s="8"/>
      <c r="G23" t="s">
        <v>59</v>
      </c>
    </row>
    <row r="24" spans="1:7" x14ac:dyDescent="0.3">
      <c r="A24" s="14" t="s">
        <v>66</v>
      </c>
      <c r="B24"/>
      <c r="C24">
        <v>42.5</v>
      </c>
      <c r="G24" t="s">
        <v>58</v>
      </c>
    </row>
    <row r="25" spans="1:7" x14ac:dyDescent="0.3">
      <c r="A25" s="14" t="s">
        <v>62</v>
      </c>
      <c r="B25">
        <v>138.75</v>
      </c>
      <c r="C25">
        <v>1657.5</v>
      </c>
      <c r="G25" t="s">
        <v>64</v>
      </c>
    </row>
    <row r="26" spans="1:7" x14ac:dyDescent="0.3">
      <c r="A26" s="14" t="s">
        <v>65</v>
      </c>
      <c r="B26"/>
      <c r="C26">
        <v>421.142</v>
      </c>
      <c r="G26" t="s">
        <v>33</v>
      </c>
    </row>
    <row r="27" spans="1:7" x14ac:dyDescent="0.3">
      <c r="A27" s="14" t="s">
        <v>63</v>
      </c>
      <c r="B27"/>
      <c r="D27">
        <v>4537.3899999999994</v>
      </c>
      <c r="F27" s="8"/>
      <c r="G27" t="s">
        <v>34</v>
      </c>
    </row>
    <row r="28" spans="1:7" x14ac:dyDescent="0.3">
      <c r="A28" s="14" t="s">
        <v>37</v>
      </c>
      <c r="B28"/>
      <c r="D28">
        <v>201.2</v>
      </c>
      <c r="G28" t="s">
        <v>35</v>
      </c>
    </row>
    <row r="29" spans="1:7" x14ac:dyDescent="0.3">
      <c r="A29" s="14" t="s">
        <v>38</v>
      </c>
      <c r="B29">
        <v>51</v>
      </c>
      <c r="C29">
        <v>-972</v>
      </c>
      <c r="F29" s="8"/>
      <c r="G29" t="s">
        <v>36</v>
      </c>
    </row>
    <row r="30" spans="1:7" x14ac:dyDescent="0.3">
      <c r="A30" s="14" t="s">
        <v>39</v>
      </c>
      <c r="B30">
        <v>77</v>
      </c>
      <c r="C30">
        <v>6006</v>
      </c>
      <c r="F30" s="8"/>
      <c r="G30" t="s">
        <v>87</v>
      </c>
    </row>
    <row r="31" spans="1:7" x14ac:dyDescent="0.3">
      <c r="A31" s="14" t="s">
        <v>53</v>
      </c>
      <c r="B31">
        <v>17</v>
      </c>
      <c r="C31">
        <v>379.5</v>
      </c>
      <c r="F31" s="8"/>
      <c r="G31" s="13" t="s">
        <v>82</v>
      </c>
    </row>
    <row r="32" spans="1:7" ht="15" customHeight="1" x14ac:dyDescent="0.3">
      <c r="A32" s="14" t="s">
        <v>40</v>
      </c>
      <c r="B32">
        <v>130</v>
      </c>
      <c r="C32">
        <v>6106</v>
      </c>
      <c r="G32" t="s">
        <v>44</v>
      </c>
    </row>
    <row r="33" spans="1:7" ht="15" customHeight="1" x14ac:dyDescent="0.3">
      <c r="A33" s="14" t="s">
        <v>42</v>
      </c>
      <c r="B33"/>
      <c r="C33">
        <v>2545.6508000000003</v>
      </c>
      <c r="G33" t="s">
        <v>53</v>
      </c>
    </row>
    <row r="34" spans="1:7" ht="15" customHeight="1" x14ac:dyDescent="0.3">
      <c r="A34" s="14" t="s">
        <v>48</v>
      </c>
      <c r="B34"/>
      <c r="D34">
        <v>7021.4400000000005</v>
      </c>
      <c r="G34" t="s">
        <v>98</v>
      </c>
    </row>
    <row r="35" spans="1:7" ht="15" customHeight="1" x14ac:dyDescent="0.3">
      <c r="A35" s="14" t="s">
        <v>11</v>
      </c>
      <c r="B35"/>
      <c r="C35">
        <v>15687.95</v>
      </c>
      <c r="G35" t="s">
        <v>99</v>
      </c>
    </row>
    <row r="36" spans="1:7" ht="15" customHeight="1" x14ac:dyDescent="0.3">
      <c r="A36" s="14" t="s">
        <v>33</v>
      </c>
      <c r="B36"/>
      <c r="C36">
        <v>145.77000000000001</v>
      </c>
      <c r="G36" t="s">
        <v>100</v>
      </c>
    </row>
    <row r="37" spans="1:7" ht="15" customHeight="1" x14ac:dyDescent="0.3">
      <c r="A37" s="14" t="s">
        <v>82</v>
      </c>
      <c r="B37"/>
      <c r="C37">
        <v>535</v>
      </c>
      <c r="G37" t="s">
        <v>101</v>
      </c>
    </row>
    <row r="38" spans="1:7" ht="15" customHeight="1" x14ac:dyDescent="0.3">
      <c r="A38" s="14" t="s">
        <v>83</v>
      </c>
      <c r="B38"/>
      <c r="D38">
        <v>11291.970000000001</v>
      </c>
      <c r="G38" t="s">
        <v>102</v>
      </c>
    </row>
    <row r="39" spans="1:7" ht="15" customHeight="1" x14ac:dyDescent="0.3">
      <c r="A39" s="14" t="s">
        <v>73</v>
      </c>
      <c r="B39"/>
      <c r="C39">
        <v>401.13940000000002</v>
      </c>
      <c r="G39" t="s">
        <v>103</v>
      </c>
    </row>
    <row r="40" spans="1:7" x14ac:dyDescent="0.3">
      <c r="A40" s="14" t="s">
        <v>69</v>
      </c>
      <c r="B40"/>
      <c r="C40">
        <v>376.17419999999998</v>
      </c>
      <c r="G40" t="s">
        <v>104</v>
      </c>
    </row>
    <row r="41" spans="1:7" x14ac:dyDescent="0.3">
      <c r="A41" s="14" t="s">
        <v>43</v>
      </c>
      <c r="B41"/>
      <c r="C41">
        <v>18812.5</v>
      </c>
      <c r="G41" t="s">
        <v>105</v>
      </c>
    </row>
    <row r="42" spans="1:7" x14ac:dyDescent="0.3">
      <c r="A42" s="14" t="s">
        <v>80</v>
      </c>
      <c r="B42"/>
      <c r="C42">
        <v>600</v>
      </c>
      <c r="F42" s="8"/>
      <c r="G42" t="s">
        <v>106</v>
      </c>
    </row>
    <row r="43" spans="1:7" x14ac:dyDescent="0.3">
      <c r="A43" s="14" t="s">
        <v>79</v>
      </c>
      <c r="B43">
        <v>76</v>
      </c>
      <c r="C43">
        <v>786.69</v>
      </c>
      <c r="F43" s="8"/>
      <c r="G43" t="s">
        <v>75</v>
      </c>
    </row>
    <row r="44" spans="1:7" x14ac:dyDescent="0.3">
      <c r="A44" s="14" t="s">
        <v>81</v>
      </c>
      <c r="B44"/>
      <c r="C44">
        <v>71.450199999999995</v>
      </c>
      <c r="F44" s="8"/>
      <c r="G44" t="s">
        <v>61</v>
      </c>
    </row>
    <row r="45" spans="1:7" x14ac:dyDescent="0.3">
      <c r="A45" s="14" t="s">
        <v>60</v>
      </c>
      <c r="B45"/>
      <c r="C45">
        <v>3.5</v>
      </c>
      <c r="D45">
        <v>1249.44</v>
      </c>
      <c r="F45" s="8"/>
      <c r="G45" t="s">
        <v>42</v>
      </c>
    </row>
    <row r="46" spans="1:7" x14ac:dyDescent="0.3">
      <c r="A46" s="14" t="s">
        <v>70</v>
      </c>
      <c r="B46"/>
      <c r="C46">
        <v>69.38</v>
      </c>
      <c r="D46">
        <v>9971.44</v>
      </c>
      <c r="F46" s="8"/>
      <c r="G46" t="s">
        <v>50</v>
      </c>
    </row>
    <row r="47" spans="1:7" x14ac:dyDescent="0.3">
      <c r="A47" s="14" t="s">
        <v>76</v>
      </c>
      <c r="B47"/>
      <c r="C47">
        <v>2949.6000000000004</v>
      </c>
      <c r="F47" s="8"/>
      <c r="G47" t="s">
        <v>71</v>
      </c>
    </row>
    <row r="48" spans="1:7" x14ac:dyDescent="0.3">
      <c r="A48" s="14" t="s">
        <v>72</v>
      </c>
      <c r="B48"/>
      <c r="C48">
        <v>8.1</v>
      </c>
      <c r="F48" s="8"/>
      <c r="G48" t="s">
        <v>84</v>
      </c>
    </row>
    <row r="49" spans="1:7" x14ac:dyDescent="0.3">
      <c r="A49" s="14" t="s">
        <v>47</v>
      </c>
      <c r="B49"/>
      <c r="D49">
        <v>144</v>
      </c>
      <c r="F49" s="8"/>
      <c r="G49" t="s">
        <v>78</v>
      </c>
    </row>
    <row r="50" spans="1:7" x14ac:dyDescent="0.3">
      <c r="A50" s="14" t="s">
        <v>30</v>
      </c>
      <c r="B50"/>
      <c r="C50">
        <v>763.18999999999994</v>
      </c>
    </row>
    <row r="51" spans="1:7" x14ac:dyDescent="0.3">
      <c r="A51" s="14" t="s">
        <v>44</v>
      </c>
      <c r="B51"/>
      <c r="C51">
        <v>1010</v>
      </c>
    </row>
    <row r="52" spans="1:7" x14ac:dyDescent="0.3">
      <c r="A52" s="14" t="s">
        <v>14</v>
      </c>
      <c r="B52"/>
      <c r="D52">
        <v>4608.0600000000004</v>
      </c>
    </row>
    <row r="53" spans="1:7" x14ac:dyDescent="0.3">
      <c r="A53" s="14" t="s">
        <v>85</v>
      </c>
      <c r="B53"/>
      <c r="C53">
        <v>853.2</v>
      </c>
    </row>
    <row r="54" spans="1:7" x14ac:dyDescent="0.3">
      <c r="A54" s="14" t="s">
        <v>41</v>
      </c>
      <c r="B54">
        <v>42</v>
      </c>
      <c r="C54">
        <v>420</v>
      </c>
      <c r="F54" s="8"/>
    </row>
    <row r="55" spans="1:7" x14ac:dyDescent="0.3">
      <c r="A55" s="14" t="s">
        <v>61</v>
      </c>
      <c r="B55"/>
      <c r="C55">
        <v>2583.08</v>
      </c>
    </row>
    <row r="56" spans="1:7" x14ac:dyDescent="0.3">
      <c r="A56" s="14" t="s">
        <v>71</v>
      </c>
      <c r="B56"/>
      <c r="C56">
        <v>301.24</v>
      </c>
    </row>
    <row r="57" spans="1:7" x14ac:dyDescent="0.3">
      <c r="A57" s="14" t="s">
        <v>52</v>
      </c>
      <c r="B57"/>
      <c r="C57">
        <v>109.74</v>
      </c>
      <c r="F57" s="8"/>
    </row>
    <row r="58" spans="1:7" x14ac:dyDescent="0.3">
      <c r="A58" s="14" t="s">
        <v>46</v>
      </c>
      <c r="B58"/>
      <c r="C58">
        <v>1500</v>
      </c>
      <c r="D58">
        <v>1218</v>
      </c>
      <c r="F58" s="8"/>
    </row>
    <row r="59" spans="1:7" x14ac:dyDescent="0.3">
      <c r="A59" s="14" t="s">
        <v>50</v>
      </c>
      <c r="B59"/>
      <c r="C59">
        <v>7.54</v>
      </c>
      <c r="F59" s="8"/>
    </row>
    <row r="60" spans="1:7" x14ac:dyDescent="0.3">
      <c r="A60" s="14" t="s">
        <v>20</v>
      </c>
      <c r="B60">
        <v>1.2031000000000001</v>
      </c>
      <c r="C60">
        <v>138.36000000000001</v>
      </c>
      <c r="F60" s="8"/>
    </row>
    <row r="61" spans="1:7" x14ac:dyDescent="0.3">
      <c r="A61" s="14" t="s">
        <v>88</v>
      </c>
      <c r="B61"/>
      <c r="C61">
        <v>95.38</v>
      </c>
      <c r="F61" s="8"/>
    </row>
    <row r="62" spans="1:7" x14ac:dyDescent="0.3">
      <c r="A62" s="14" t="s">
        <v>92</v>
      </c>
      <c r="B62"/>
      <c r="D62">
        <v>40</v>
      </c>
    </row>
    <row r="63" spans="1:7" x14ac:dyDescent="0.3">
      <c r="A63" s="14" t="s">
        <v>89</v>
      </c>
      <c r="B63"/>
      <c r="C63">
        <v>75</v>
      </c>
    </row>
    <row r="64" spans="1:7" x14ac:dyDescent="0.3">
      <c r="A64" s="14" t="s">
        <v>86</v>
      </c>
      <c r="B64"/>
      <c r="C64">
        <v>76</v>
      </c>
      <c r="F64" s="8"/>
    </row>
    <row r="65" spans="1:6" x14ac:dyDescent="0.3">
      <c r="A65" s="14" t="s">
        <v>67</v>
      </c>
      <c r="B65">
        <v>25</v>
      </c>
      <c r="C65">
        <v>1614</v>
      </c>
      <c r="F65" s="8"/>
    </row>
    <row r="66" spans="1:6" x14ac:dyDescent="0.3">
      <c r="A66" s="14" t="s">
        <v>74</v>
      </c>
      <c r="B66"/>
      <c r="D66">
        <v>13750</v>
      </c>
      <c r="F66" s="8"/>
    </row>
    <row r="67" spans="1:6" x14ac:dyDescent="0.3">
      <c r="A67" s="14" t="s">
        <v>91</v>
      </c>
      <c r="B67"/>
      <c r="C67">
        <v>20145</v>
      </c>
      <c r="F67" s="8"/>
    </row>
    <row r="68" spans="1:6" x14ac:dyDescent="0.3">
      <c r="A68" s="14" t="s">
        <v>13</v>
      </c>
      <c r="B68">
        <v>50</v>
      </c>
      <c r="C68">
        <v>647.16</v>
      </c>
      <c r="F68" s="8"/>
    </row>
    <row r="69" spans="1:6" x14ac:dyDescent="0.3">
      <c r="A69" s="14" t="s">
        <v>93</v>
      </c>
      <c r="B69"/>
      <c r="C69">
        <v>144.52000000000001</v>
      </c>
      <c r="F69" s="8"/>
    </row>
    <row r="70" spans="1:6" x14ac:dyDescent="0.3">
      <c r="A70" s="14" t="s">
        <v>94</v>
      </c>
      <c r="B70"/>
      <c r="C70">
        <v>-8500</v>
      </c>
      <c r="F70" s="8"/>
    </row>
    <row r="71" spans="1:6" x14ac:dyDescent="0.3">
      <c r="A71" s="14" t="s">
        <v>55</v>
      </c>
      <c r="B71">
        <v>94945.473100000017</v>
      </c>
      <c r="C71">
        <v>154845.8872</v>
      </c>
      <c r="D71">
        <v>187037.25000000003</v>
      </c>
      <c r="F71" s="8"/>
    </row>
    <row r="72" spans="1:6" x14ac:dyDescent="0.3">
      <c r="B72"/>
      <c r="F72" s="15"/>
    </row>
    <row r="73" spans="1:6" x14ac:dyDescent="0.3">
      <c r="B73"/>
      <c r="D73" s="8"/>
      <c r="F73" s="8"/>
    </row>
    <row r="74" spans="1:6" x14ac:dyDescent="0.3">
      <c r="B74"/>
      <c r="D74" s="8"/>
      <c r="F74" s="8"/>
    </row>
    <row r="75" spans="1:6" x14ac:dyDescent="0.3">
      <c r="B75"/>
      <c r="D75" s="8"/>
      <c r="F75" s="8"/>
    </row>
    <row r="76" spans="1:6" x14ac:dyDescent="0.3">
      <c r="B76"/>
      <c r="D76" s="8"/>
      <c r="F76" s="8"/>
    </row>
    <row r="77" spans="1:6" x14ac:dyDescent="0.3">
      <c r="B77"/>
      <c r="D77" s="8"/>
      <c r="F77" s="8"/>
    </row>
    <row r="78" spans="1:6" x14ac:dyDescent="0.3">
      <c r="B78"/>
      <c r="D78" s="8"/>
      <c r="F78" s="8"/>
    </row>
    <row r="79" spans="1:6" x14ac:dyDescent="0.3">
      <c r="B79"/>
      <c r="D79" s="8"/>
      <c r="F79" s="8"/>
    </row>
    <row r="80" spans="1:6" x14ac:dyDescent="0.3">
      <c r="B80"/>
      <c r="D80" s="8"/>
      <c r="F80" s="8"/>
    </row>
    <row r="81" spans="2:7" x14ac:dyDescent="0.3">
      <c r="B81"/>
      <c r="D81" s="8"/>
      <c r="F81" s="8"/>
    </row>
    <row r="82" spans="2:7" x14ac:dyDescent="0.3">
      <c r="B82"/>
      <c r="D82" s="8"/>
      <c r="F82" s="8"/>
    </row>
    <row r="83" spans="2:7" x14ac:dyDescent="0.3">
      <c r="B83"/>
      <c r="D83" s="8"/>
      <c r="F83" s="8"/>
    </row>
    <row r="84" spans="2:7" x14ac:dyDescent="0.3">
      <c r="B84"/>
      <c r="D84" s="8"/>
      <c r="F84" s="8"/>
      <c r="G84" s="13"/>
    </row>
    <row r="85" spans="2:7" x14ac:dyDescent="0.3">
      <c r="B85"/>
      <c r="D85" s="8"/>
      <c r="F85" s="8"/>
      <c r="G85" s="13"/>
    </row>
    <row r="86" spans="2:7" x14ac:dyDescent="0.3">
      <c r="B86"/>
      <c r="D86" s="8"/>
      <c r="F86" s="8"/>
      <c r="G86" s="14"/>
    </row>
    <row r="87" spans="2:7" x14ac:dyDescent="0.3">
      <c r="B87"/>
      <c r="D87" s="8"/>
      <c r="F87" s="8"/>
      <c r="G87" s="14"/>
    </row>
    <row r="88" spans="2:7" x14ac:dyDescent="0.3">
      <c r="B88"/>
      <c r="D88" s="8"/>
      <c r="F88" s="8"/>
      <c r="G88" s="13"/>
    </row>
    <row r="89" spans="2:7" x14ac:dyDescent="0.3">
      <c r="B89"/>
      <c r="D89" s="8"/>
      <c r="F89" s="8"/>
      <c r="G89" s="13"/>
    </row>
    <row r="90" spans="2:7" x14ac:dyDescent="0.3">
      <c r="B90"/>
      <c r="D90" s="8"/>
      <c r="F90" s="8"/>
      <c r="G90" s="13"/>
    </row>
    <row r="91" spans="2:7" x14ac:dyDescent="0.3">
      <c r="B91"/>
      <c r="D91" s="8"/>
      <c r="F91" s="8"/>
    </row>
    <row r="92" spans="2:7" x14ac:dyDescent="0.3">
      <c r="B92"/>
      <c r="D92" s="8"/>
      <c r="F92" s="8"/>
    </row>
    <row r="93" spans="2:7" x14ac:dyDescent="0.3">
      <c r="B93"/>
      <c r="D93" s="8"/>
      <c r="F93" s="8"/>
    </row>
    <row r="94" spans="2:7" x14ac:dyDescent="0.3">
      <c r="B94"/>
      <c r="D94" s="8"/>
      <c r="F94" s="8"/>
    </row>
    <row r="95" spans="2:7" x14ac:dyDescent="0.3">
      <c r="B95"/>
      <c r="D95" s="8"/>
      <c r="F95" s="8"/>
    </row>
    <row r="96" spans="2:7" x14ac:dyDescent="0.3">
      <c r="B96"/>
      <c r="D96" s="8"/>
      <c r="F96" s="8"/>
    </row>
    <row r="97" spans="2:6" x14ac:dyDescent="0.3">
      <c r="B97"/>
      <c r="D97" s="8"/>
      <c r="F97" s="8"/>
    </row>
    <row r="98" spans="2:6" x14ac:dyDescent="0.3">
      <c r="B98"/>
      <c r="D98" s="8"/>
      <c r="F98" s="8"/>
    </row>
    <row r="99" spans="2:6" x14ac:dyDescent="0.3">
      <c r="B99"/>
      <c r="D99" s="8"/>
      <c r="F99" s="8"/>
    </row>
    <row r="100" spans="2:6" x14ac:dyDescent="0.3">
      <c r="B100"/>
      <c r="D100" s="8"/>
      <c r="F100" s="8"/>
    </row>
    <row r="101" spans="2:6" x14ac:dyDescent="0.3">
      <c r="B101"/>
      <c r="D101" s="8"/>
      <c r="F101" s="8"/>
    </row>
    <row r="102" spans="2:6" x14ac:dyDescent="0.3">
      <c r="B102"/>
      <c r="D102" s="8"/>
      <c r="F102" s="8"/>
    </row>
    <row r="103" spans="2:6" x14ac:dyDescent="0.3">
      <c r="B103"/>
      <c r="D103" s="8"/>
      <c r="F103" s="8"/>
    </row>
    <row r="104" spans="2:6" x14ac:dyDescent="0.3">
      <c r="B104"/>
      <c r="D104" s="8"/>
      <c r="F104" s="8"/>
    </row>
    <row r="105" spans="2:6" x14ac:dyDescent="0.3">
      <c r="B105"/>
      <c r="D105" s="8"/>
      <c r="F105" s="8"/>
    </row>
    <row r="106" spans="2:6" x14ac:dyDescent="0.3">
      <c r="B106"/>
      <c r="D106" s="8"/>
      <c r="F106" s="8"/>
    </row>
    <row r="107" spans="2:6" x14ac:dyDescent="0.3">
      <c r="B107"/>
      <c r="D107" s="8"/>
    </row>
    <row r="108" spans="2:6" x14ac:dyDescent="0.3">
      <c r="B108"/>
      <c r="D108" s="8"/>
    </row>
    <row r="109" spans="2:6" x14ac:dyDescent="0.3">
      <c r="B109"/>
      <c r="D109" s="8"/>
    </row>
    <row r="110" spans="2:6" x14ac:dyDescent="0.3">
      <c r="B110"/>
    </row>
    <row r="111" spans="2:6" x14ac:dyDescent="0.3">
      <c r="B111"/>
      <c r="D111" s="8"/>
    </row>
    <row r="112" spans="2:6" x14ac:dyDescent="0.3">
      <c r="B112"/>
      <c r="D112" s="8"/>
      <c r="F112" s="8"/>
    </row>
    <row r="113" spans="2:6" x14ac:dyDescent="0.3">
      <c r="B113"/>
      <c r="D113" s="8"/>
      <c r="F113" s="8"/>
    </row>
    <row r="114" spans="2:6" x14ac:dyDescent="0.3">
      <c r="B114"/>
      <c r="D114" s="8"/>
      <c r="F114" s="8"/>
    </row>
    <row r="115" spans="2:6" x14ac:dyDescent="0.3">
      <c r="B115"/>
      <c r="D115" s="8"/>
      <c r="F115" s="8"/>
    </row>
    <row r="116" spans="2:6" x14ac:dyDescent="0.3">
      <c r="B116"/>
      <c r="D116" s="8"/>
      <c r="F116" s="8"/>
    </row>
    <row r="117" spans="2:6" x14ac:dyDescent="0.3">
      <c r="B117"/>
      <c r="D117" s="8"/>
      <c r="F117" s="8"/>
    </row>
    <row r="118" spans="2:6" x14ac:dyDescent="0.3">
      <c r="B118"/>
      <c r="D118" s="8"/>
      <c r="F118" s="8"/>
    </row>
    <row r="119" spans="2:6" x14ac:dyDescent="0.3">
      <c r="B119"/>
      <c r="D119" s="8"/>
      <c r="F119" s="8"/>
    </row>
    <row r="120" spans="2:6" x14ac:dyDescent="0.3">
      <c r="B120"/>
      <c r="D120" s="8"/>
      <c r="F120" s="8"/>
    </row>
    <row r="121" spans="2:6" x14ac:dyDescent="0.3">
      <c r="B121"/>
      <c r="D121" s="8"/>
    </row>
    <row r="122" spans="2:6" x14ac:dyDescent="0.3">
      <c r="B122"/>
      <c r="D122" s="8"/>
      <c r="F122" s="8"/>
    </row>
    <row r="123" spans="2:6" x14ac:dyDescent="0.3">
      <c r="B123"/>
      <c r="D123" s="8"/>
      <c r="F123" s="8"/>
    </row>
    <row r="124" spans="2:6" x14ac:dyDescent="0.3">
      <c r="B124"/>
      <c r="D124" s="8"/>
      <c r="F124" s="8"/>
    </row>
    <row r="125" spans="2:6" x14ac:dyDescent="0.3">
      <c r="B125"/>
      <c r="D125" s="8"/>
      <c r="F125" s="8"/>
    </row>
    <row r="126" spans="2:6" x14ac:dyDescent="0.3">
      <c r="B126"/>
      <c r="D126" s="8"/>
      <c r="F126" s="8"/>
    </row>
    <row r="127" spans="2:6" x14ac:dyDescent="0.3">
      <c r="B127"/>
      <c r="D127" s="8"/>
      <c r="F127" s="8"/>
    </row>
    <row r="128" spans="2:6" x14ac:dyDescent="0.3">
      <c r="B128"/>
      <c r="D128" s="8"/>
      <c r="F128" s="8"/>
    </row>
    <row r="129" spans="2:6" x14ac:dyDescent="0.3">
      <c r="B129"/>
      <c r="D129" s="8"/>
      <c r="F129" s="8"/>
    </row>
    <row r="130" spans="2:6" x14ac:dyDescent="0.3">
      <c r="B130"/>
      <c r="D130" s="8"/>
      <c r="F130" s="8"/>
    </row>
    <row r="131" spans="2:6" x14ac:dyDescent="0.3">
      <c r="B131"/>
      <c r="D131" s="8"/>
      <c r="F131" s="8"/>
    </row>
    <row r="132" spans="2:6" x14ac:dyDescent="0.3">
      <c r="B132"/>
    </row>
    <row r="133" spans="2:6" x14ac:dyDescent="0.3">
      <c r="B133"/>
      <c r="D133" s="8"/>
    </row>
    <row r="134" spans="2:6" x14ac:dyDescent="0.3">
      <c r="B134"/>
      <c r="D134" s="8"/>
      <c r="F134" s="8"/>
    </row>
    <row r="135" spans="2:6" x14ac:dyDescent="0.3">
      <c r="B135"/>
      <c r="D135" s="8"/>
      <c r="F135" s="8"/>
    </row>
    <row r="136" spans="2:6" x14ac:dyDescent="0.3">
      <c r="B136"/>
      <c r="D136" s="8"/>
      <c r="F136" s="8"/>
    </row>
    <row r="137" spans="2:6" x14ac:dyDescent="0.3">
      <c r="B137"/>
      <c r="D137" s="8"/>
      <c r="F137" s="8"/>
    </row>
    <row r="138" spans="2:6" x14ac:dyDescent="0.3">
      <c r="B138"/>
      <c r="D138" s="8"/>
      <c r="F138" s="8"/>
    </row>
    <row r="139" spans="2:6" x14ac:dyDescent="0.3">
      <c r="B139"/>
      <c r="D139" s="8"/>
      <c r="F139" s="8"/>
    </row>
    <row r="140" spans="2:6" x14ac:dyDescent="0.3">
      <c r="B140"/>
      <c r="D140" s="8"/>
      <c r="F140" s="8"/>
    </row>
    <row r="141" spans="2:6" x14ac:dyDescent="0.3">
      <c r="B141"/>
      <c r="D141" s="8"/>
      <c r="F141" s="8"/>
    </row>
    <row r="142" spans="2:6" x14ac:dyDescent="0.3">
      <c r="B142"/>
      <c r="D142" s="8"/>
      <c r="F142" s="8"/>
    </row>
    <row r="143" spans="2:6" x14ac:dyDescent="0.3">
      <c r="B143"/>
      <c r="D143" s="8"/>
      <c r="F143" s="8"/>
    </row>
    <row r="144" spans="2:6" x14ac:dyDescent="0.3">
      <c r="B144"/>
      <c r="D144" s="8"/>
      <c r="F144" s="8"/>
    </row>
    <row r="145" spans="2:6" x14ac:dyDescent="0.3">
      <c r="B145"/>
      <c r="D145" s="8"/>
      <c r="F145" s="8"/>
    </row>
    <row r="146" spans="2:6" x14ac:dyDescent="0.3">
      <c r="B146"/>
      <c r="D146" s="8"/>
      <c r="F146" s="8"/>
    </row>
    <row r="147" spans="2:6" x14ac:dyDescent="0.3">
      <c r="B147"/>
      <c r="D147" s="8"/>
      <c r="F147" s="8"/>
    </row>
    <row r="148" spans="2:6" x14ac:dyDescent="0.3">
      <c r="B148"/>
      <c r="D148" s="8"/>
      <c r="F148" s="8"/>
    </row>
    <row r="149" spans="2:6" x14ac:dyDescent="0.3">
      <c r="B149"/>
      <c r="D149" s="8"/>
      <c r="F149" s="8"/>
    </row>
    <row r="150" spans="2:6" x14ac:dyDescent="0.3">
      <c r="B150"/>
      <c r="D150" s="8"/>
      <c r="F150" s="8"/>
    </row>
    <row r="151" spans="2:6" x14ac:dyDescent="0.3">
      <c r="B151"/>
      <c r="D151" s="8"/>
      <c r="F151" s="8"/>
    </row>
    <row r="152" spans="2:6" x14ac:dyDescent="0.3">
      <c r="B152"/>
      <c r="D152" s="8"/>
      <c r="F152" s="8"/>
    </row>
    <row r="153" spans="2:6" x14ac:dyDescent="0.3">
      <c r="B153"/>
      <c r="D153" s="8"/>
      <c r="F153" s="8"/>
    </row>
    <row r="154" spans="2:6" x14ac:dyDescent="0.3">
      <c r="B154"/>
      <c r="D154" s="8"/>
      <c r="F154" s="8"/>
    </row>
    <row r="155" spans="2:6" x14ac:dyDescent="0.3">
      <c r="B155"/>
      <c r="D155" s="8"/>
      <c r="F155" s="8"/>
    </row>
    <row r="156" spans="2:6" x14ac:dyDescent="0.3">
      <c r="B156"/>
      <c r="D156" s="8"/>
      <c r="F156" s="8"/>
    </row>
    <row r="157" spans="2:6" x14ac:dyDescent="0.3">
      <c r="B157"/>
      <c r="D157" s="8"/>
      <c r="F157" s="8"/>
    </row>
    <row r="158" spans="2:6" x14ac:dyDescent="0.3">
      <c r="B158"/>
      <c r="D158" s="8"/>
      <c r="F158" s="8"/>
    </row>
    <row r="159" spans="2:6" x14ac:dyDescent="0.3">
      <c r="B159"/>
      <c r="D159" s="8"/>
      <c r="F159" s="8"/>
    </row>
    <row r="160" spans="2:6" x14ac:dyDescent="0.3">
      <c r="B160"/>
      <c r="D160" s="8"/>
      <c r="F160" s="8"/>
    </row>
    <row r="161" spans="2:6" x14ac:dyDescent="0.3">
      <c r="B161"/>
      <c r="D161" s="8"/>
      <c r="F161" s="8"/>
    </row>
    <row r="162" spans="2:6" x14ac:dyDescent="0.3">
      <c r="B162"/>
      <c r="D162" s="8"/>
      <c r="F162" s="8"/>
    </row>
    <row r="163" spans="2:6" x14ac:dyDescent="0.3">
      <c r="B163"/>
    </row>
    <row r="164" spans="2:6" x14ac:dyDescent="0.3">
      <c r="B164"/>
      <c r="D164" s="8"/>
      <c r="E164" s="8"/>
      <c r="F164" s="8"/>
    </row>
    <row r="165" spans="2:6" x14ac:dyDescent="0.3">
      <c r="B165"/>
      <c r="D165" s="8"/>
      <c r="E165" s="8"/>
      <c r="F165" s="8"/>
    </row>
    <row r="166" spans="2:6" x14ac:dyDescent="0.3">
      <c r="B166"/>
      <c r="D166" s="8"/>
      <c r="F166" s="8"/>
    </row>
    <row r="167" spans="2:6" x14ac:dyDescent="0.3">
      <c r="B167"/>
      <c r="D167" s="8"/>
      <c r="F167" s="8"/>
    </row>
    <row r="168" spans="2:6" x14ac:dyDescent="0.3">
      <c r="B168"/>
      <c r="D168" s="8"/>
      <c r="F168" s="8"/>
    </row>
    <row r="169" spans="2:6" x14ac:dyDescent="0.3">
      <c r="B169"/>
      <c r="D169" s="8"/>
      <c r="F169" s="8"/>
    </row>
    <row r="170" spans="2:6" x14ac:dyDescent="0.3">
      <c r="B170"/>
      <c r="D170" s="8"/>
      <c r="F170" s="8"/>
    </row>
    <row r="171" spans="2:6" x14ac:dyDescent="0.3">
      <c r="B171"/>
      <c r="D171" s="8"/>
      <c r="F171" s="8"/>
    </row>
    <row r="172" spans="2:6" x14ac:dyDescent="0.3">
      <c r="B172"/>
      <c r="D172" s="8"/>
      <c r="F172" s="8"/>
    </row>
    <row r="173" spans="2:6" x14ac:dyDescent="0.3">
      <c r="B173"/>
      <c r="D173" s="8"/>
      <c r="F173" s="8"/>
    </row>
    <row r="174" spans="2:6" x14ac:dyDescent="0.3">
      <c r="B174"/>
      <c r="D174" s="8"/>
      <c r="F174" s="8"/>
    </row>
    <row r="175" spans="2:6" x14ac:dyDescent="0.3">
      <c r="B175"/>
      <c r="D175" s="8"/>
      <c r="F175" s="8"/>
    </row>
    <row r="176" spans="2:6" x14ac:dyDescent="0.3">
      <c r="B176"/>
      <c r="D176" s="8"/>
      <c r="F176" s="8"/>
    </row>
    <row r="177" spans="2:6" x14ac:dyDescent="0.3">
      <c r="B177"/>
      <c r="D177" s="8"/>
      <c r="F177" s="8"/>
    </row>
    <row r="178" spans="2:6" x14ac:dyDescent="0.3">
      <c r="B178"/>
      <c r="D178" s="8"/>
      <c r="F178" s="8"/>
    </row>
    <row r="179" spans="2:6" x14ac:dyDescent="0.3">
      <c r="B179"/>
    </row>
    <row r="180" spans="2:6" x14ac:dyDescent="0.3">
      <c r="B180"/>
      <c r="D180" s="8"/>
      <c r="F180" s="8"/>
    </row>
    <row r="181" spans="2:6" x14ac:dyDescent="0.3">
      <c r="B181"/>
      <c r="D181" s="8"/>
      <c r="F181" s="8"/>
    </row>
    <row r="182" spans="2:6" x14ac:dyDescent="0.3">
      <c r="B182"/>
      <c r="D182" s="8"/>
      <c r="F182" s="8"/>
    </row>
    <row r="183" spans="2:6" x14ac:dyDescent="0.3">
      <c r="B183"/>
      <c r="D183" s="8"/>
      <c r="F183" s="8"/>
    </row>
    <row r="184" spans="2:6" x14ac:dyDescent="0.3">
      <c r="B184"/>
      <c r="D184" s="8"/>
      <c r="F184" s="8"/>
    </row>
    <row r="185" spans="2:6" x14ac:dyDescent="0.3">
      <c r="B185"/>
      <c r="D185" s="8"/>
      <c r="F185" s="8"/>
    </row>
    <row r="186" spans="2:6" x14ac:dyDescent="0.3">
      <c r="B186"/>
      <c r="D186" s="8"/>
      <c r="F186" s="8"/>
    </row>
    <row r="187" spans="2:6" x14ac:dyDescent="0.3">
      <c r="B187"/>
      <c r="D187" s="8"/>
      <c r="F187" s="8"/>
    </row>
    <row r="188" spans="2:6" x14ac:dyDescent="0.3">
      <c r="B188"/>
      <c r="D188" s="8"/>
      <c r="F188" s="8"/>
    </row>
    <row r="189" spans="2:6" x14ac:dyDescent="0.3">
      <c r="B189"/>
      <c r="D189" s="8"/>
      <c r="F189" s="8"/>
    </row>
    <row r="190" spans="2:6" x14ac:dyDescent="0.3">
      <c r="B190"/>
      <c r="D190" s="8"/>
      <c r="F190" s="8"/>
    </row>
    <row r="191" spans="2:6" x14ac:dyDescent="0.3">
      <c r="B191"/>
      <c r="D191" s="8"/>
      <c r="F191" s="8"/>
    </row>
    <row r="192" spans="2:6" x14ac:dyDescent="0.3">
      <c r="B192"/>
      <c r="D192" s="8"/>
      <c r="F192" s="8"/>
    </row>
    <row r="193" spans="2:6" x14ac:dyDescent="0.3">
      <c r="B193"/>
    </row>
    <row r="194" spans="2:6" x14ac:dyDescent="0.3">
      <c r="B194"/>
    </row>
    <row r="195" spans="2:6" x14ac:dyDescent="0.3">
      <c r="B195"/>
    </row>
    <row r="196" spans="2:6" x14ac:dyDescent="0.3">
      <c r="B196"/>
    </row>
    <row r="197" spans="2:6" x14ac:dyDescent="0.3">
      <c r="B197"/>
    </row>
    <row r="198" spans="2:6" x14ac:dyDescent="0.3">
      <c r="B198"/>
    </row>
    <row r="199" spans="2:6" x14ac:dyDescent="0.3">
      <c r="B199"/>
    </row>
    <row r="200" spans="2:6" x14ac:dyDescent="0.3">
      <c r="B200"/>
    </row>
    <row r="201" spans="2:6" x14ac:dyDescent="0.3">
      <c r="B201"/>
    </row>
    <row r="202" spans="2:6" x14ac:dyDescent="0.3">
      <c r="B202"/>
    </row>
    <row r="203" spans="2:6" x14ac:dyDescent="0.3">
      <c r="B203"/>
      <c r="D203" s="8"/>
      <c r="F203" s="8"/>
    </row>
    <row r="204" spans="2:6" x14ac:dyDescent="0.3">
      <c r="B204"/>
      <c r="D204" s="8"/>
      <c r="F204" s="8"/>
    </row>
    <row r="205" spans="2:6" x14ac:dyDescent="0.3">
      <c r="B205"/>
      <c r="D205" s="8"/>
    </row>
    <row r="206" spans="2:6" x14ac:dyDescent="0.3">
      <c r="B206"/>
    </row>
    <row r="207" spans="2:6" x14ac:dyDescent="0.3">
      <c r="B207"/>
      <c r="D207" s="8"/>
    </row>
    <row r="208" spans="2:6" x14ac:dyDescent="0.3">
      <c r="B208"/>
      <c r="D208" s="8"/>
    </row>
    <row r="209" spans="2:4" x14ac:dyDescent="0.3">
      <c r="B209"/>
    </row>
    <row r="210" spans="2:4" x14ac:dyDescent="0.3">
      <c r="B210"/>
    </row>
    <row r="211" spans="2:4" x14ac:dyDescent="0.3">
      <c r="B211"/>
    </row>
    <row r="212" spans="2:4" x14ac:dyDescent="0.3">
      <c r="B212"/>
    </row>
    <row r="213" spans="2:4" x14ac:dyDescent="0.3">
      <c r="B213"/>
    </row>
    <row r="214" spans="2:4" x14ac:dyDescent="0.3">
      <c r="B214"/>
    </row>
    <row r="215" spans="2:4" x14ac:dyDescent="0.3">
      <c r="B215"/>
    </row>
    <row r="216" spans="2:4" x14ac:dyDescent="0.3">
      <c r="B216"/>
    </row>
    <row r="217" spans="2:4" x14ac:dyDescent="0.3">
      <c r="B217"/>
    </row>
    <row r="218" spans="2:4" x14ac:dyDescent="0.3">
      <c r="B218"/>
      <c r="D218" s="8"/>
    </row>
    <row r="219" spans="2:4" x14ac:dyDescent="0.3">
      <c r="B219"/>
    </row>
    <row r="220" spans="2:4" x14ac:dyDescent="0.3">
      <c r="B220"/>
    </row>
    <row r="221" spans="2:4" x14ac:dyDescent="0.3">
      <c r="B221"/>
    </row>
    <row r="222" spans="2:4" x14ac:dyDescent="0.3">
      <c r="B222"/>
      <c r="D222" s="8"/>
    </row>
    <row r="223" spans="2:4" x14ac:dyDescent="0.3">
      <c r="B223"/>
    </row>
    <row r="224" spans="2:4" x14ac:dyDescent="0.3">
      <c r="B224"/>
    </row>
    <row r="225" spans="2:6" x14ac:dyDescent="0.3">
      <c r="B225"/>
    </row>
    <row r="226" spans="2:6" x14ac:dyDescent="0.3">
      <c r="B226"/>
      <c r="D226" s="8"/>
      <c r="F226" s="16"/>
    </row>
    <row r="227" spans="2:6" x14ac:dyDescent="0.3">
      <c r="B227"/>
      <c r="D227" s="8"/>
      <c r="F227" s="16"/>
    </row>
    <row r="228" spans="2:6" x14ac:dyDescent="0.3">
      <c r="B228"/>
      <c r="D228" s="8"/>
      <c r="F228" s="8"/>
    </row>
    <row r="229" spans="2:6" x14ac:dyDescent="0.3">
      <c r="B229"/>
      <c r="D229" s="8"/>
      <c r="F229" s="8"/>
    </row>
    <row r="230" spans="2:6" x14ac:dyDescent="0.3">
      <c r="B230"/>
      <c r="D230" s="8"/>
      <c r="F230" s="8"/>
    </row>
    <row r="231" spans="2:6" x14ac:dyDescent="0.3">
      <c r="B231"/>
      <c r="D231" s="8"/>
      <c r="F231" s="8"/>
    </row>
    <row r="232" spans="2:6" x14ac:dyDescent="0.3">
      <c r="B232"/>
      <c r="D232" s="8"/>
    </row>
    <row r="233" spans="2:6" x14ac:dyDescent="0.3">
      <c r="B233"/>
      <c r="D233" s="8"/>
    </row>
    <row r="234" spans="2:6" x14ac:dyDescent="0.3">
      <c r="B234"/>
      <c r="D234" s="8"/>
    </row>
    <row r="235" spans="2:6" x14ac:dyDescent="0.3">
      <c r="B235"/>
      <c r="D235" s="8"/>
    </row>
    <row r="236" spans="2:6" x14ac:dyDescent="0.3">
      <c r="B236"/>
      <c r="D236" s="8"/>
    </row>
    <row r="237" spans="2:6" x14ac:dyDescent="0.3">
      <c r="B237"/>
      <c r="D237" s="8"/>
    </row>
    <row r="238" spans="2:6" x14ac:dyDescent="0.3">
      <c r="B238"/>
      <c r="D238" s="8"/>
    </row>
    <row r="239" spans="2:6" x14ac:dyDescent="0.3">
      <c r="B239"/>
      <c r="D239" s="8"/>
    </row>
    <row r="240" spans="2:6" x14ac:dyDescent="0.3">
      <c r="B240"/>
    </row>
    <row r="241" spans="2:6" x14ac:dyDescent="0.3">
      <c r="B241"/>
      <c r="D241" s="8"/>
    </row>
    <row r="242" spans="2:6" x14ac:dyDescent="0.3">
      <c r="B242"/>
      <c r="D242" s="8"/>
    </row>
    <row r="243" spans="2:6" x14ac:dyDescent="0.3">
      <c r="B243"/>
      <c r="D243" s="8"/>
    </row>
    <row r="244" spans="2:6" x14ac:dyDescent="0.3">
      <c r="B244"/>
      <c r="D244" s="8"/>
    </row>
    <row r="245" spans="2:6" x14ac:dyDescent="0.3">
      <c r="B245"/>
      <c r="D245" s="8"/>
    </row>
    <row r="246" spans="2:6" x14ac:dyDescent="0.3">
      <c r="B246"/>
      <c r="D246" s="8"/>
    </row>
    <row r="247" spans="2:6" x14ac:dyDescent="0.3">
      <c r="B247"/>
    </row>
    <row r="248" spans="2:6" x14ac:dyDescent="0.3">
      <c r="B248"/>
    </row>
    <row r="249" spans="2:6" x14ac:dyDescent="0.3">
      <c r="B249"/>
    </row>
    <row r="250" spans="2:6" x14ac:dyDescent="0.3">
      <c r="B250"/>
    </row>
    <row r="251" spans="2:6" x14ac:dyDescent="0.3">
      <c r="B251"/>
      <c r="F251" s="11"/>
    </row>
    <row r="252" spans="2:6" x14ac:dyDescent="0.3">
      <c r="B252"/>
      <c r="D252" s="8"/>
      <c r="F252" s="8"/>
    </row>
    <row r="253" spans="2:6" x14ac:dyDescent="0.3">
      <c r="B253"/>
      <c r="D253" s="8"/>
      <c r="F253" s="8"/>
    </row>
    <row r="254" spans="2:6" x14ac:dyDescent="0.3">
      <c r="B254"/>
      <c r="D254" s="8"/>
      <c r="F254" s="8"/>
    </row>
    <row r="255" spans="2:6" x14ac:dyDescent="0.3">
      <c r="B255"/>
      <c r="D255" s="8"/>
      <c r="F255" s="8"/>
    </row>
    <row r="256" spans="2:6" x14ac:dyDescent="0.3">
      <c r="B256"/>
      <c r="D256" s="8"/>
      <c r="F256" s="8"/>
    </row>
    <row r="257" spans="2:6" x14ac:dyDescent="0.3">
      <c r="B257"/>
      <c r="D257" s="8"/>
    </row>
    <row r="258" spans="2:6" x14ac:dyDescent="0.3">
      <c r="B258"/>
      <c r="D258" s="8"/>
    </row>
    <row r="259" spans="2:6" x14ac:dyDescent="0.3">
      <c r="B259"/>
      <c r="D259" s="8"/>
      <c r="F259" s="8"/>
    </row>
    <row r="260" spans="2:6" x14ac:dyDescent="0.3">
      <c r="B260"/>
      <c r="D260" s="8"/>
      <c r="F260" s="8"/>
    </row>
    <row r="261" spans="2:6" x14ac:dyDescent="0.3">
      <c r="B261"/>
    </row>
    <row r="262" spans="2:6" x14ac:dyDescent="0.3">
      <c r="B262"/>
      <c r="D262" s="8"/>
      <c r="F262" s="8"/>
    </row>
    <row r="263" spans="2:6" x14ac:dyDescent="0.3">
      <c r="B263"/>
      <c r="D263" s="8"/>
      <c r="F263" s="8"/>
    </row>
    <row r="264" spans="2:6" x14ac:dyDescent="0.3">
      <c r="B264"/>
      <c r="F264" s="8"/>
    </row>
    <row r="265" spans="2:6" x14ac:dyDescent="0.3">
      <c r="B265"/>
    </row>
    <row r="266" spans="2:6" x14ac:dyDescent="0.3">
      <c r="B266"/>
      <c r="D266" s="8"/>
      <c r="F266" s="8"/>
    </row>
    <row r="267" spans="2:6" x14ac:dyDescent="0.3">
      <c r="B267"/>
      <c r="D267" s="8"/>
    </row>
    <row r="268" spans="2:6" x14ac:dyDescent="0.3">
      <c r="B268"/>
      <c r="D268" s="8"/>
    </row>
    <row r="269" spans="2:6" x14ac:dyDescent="0.3">
      <c r="B269"/>
      <c r="D269" s="8"/>
      <c r="F269" s="8"/>
    </row>
    <row r="270" spans="2:6" x14ac:dyDescent="0.3">
      <c r="B270"/>
      <c r="D270" s="8"/>
      <c r="F270" s="8"/>
    </row>
    <row r="271" spans="2:6" x14ac:dyDescent="0.3">
      <c r="B271"/>
      <c r="D271" s="8"/>
      <c r="F271" s="8"/>
    </row>
    <row r="272" spans="2:6" x14ac:dyDescent="0.3">
      <c r="B272"/>
    </row>
    <row r="273" spans="2:6" x14ac:dyDescent="0.3">
      <c r="B273"/>
    </row>
    <row r="274" spans="2:6" x14ac:dyDescent="0.3">
      <c r="B274"/>
      <c r="D274" s="8"/>
      <c r="F274" s="8"/>
    </row>
    <row r="275" spans="2:6" x14ac:dyDescent="0.3">
      <c r="B275"/>
    </row>
    <row r="276" spans="2:6" x14ac:dyDescent="0.3">
      <c r="B276"/>
      <c r="D276" s="8"/>
      <c r="E276" s="8"/>
      <c r="F276" s="8"/>
    </row>
    <row r="277" spans="2:6" x14ac:dyDescent="0.3">
      <c r="B277"/>
    </row>
    <row r="278" spans="2:6" x14ac:dyDescent="0.3">
      <c r="B278"/>
    </row>
    <row r="279" spans="2:6" x14ac:dyDescent="0.3">
      <c r="B279"/>
    </row>
    <row r="280" spans="2:6" x14ac:dyDescent="0.3">
      <c r="B280"/>
    </row>
    <row r="281" spans="2:6" x14ac:dyDescent="0.3">
      <c r="B281"/>
    </row>
    <row r="282" spans="2:6" x14ac:dyDescent="0.3">
      <c r="B282"/>
    </row>
    <row r="283" spans="2:6" x14ac:dyDescent="0.3">
      <c r="B283"/>
    </row>
    <row r="284" spans="2:6" x14ac:dyDescent="0.3">
      <c r="B284"/>
    </row>
    <row r="285" spans="2:6" x14ac:dyDescent="0.3">
      <c r="B285"/>
    </row>
    <row r="286" spans="2:6" x14ac:dyDescent="0.3">
      <c r="B286"/>
    </row>
    <row r="287" spans="2:6" x14ac:dyDescent="0.3">
      <c r="B287"/>
    </row>
    <row r="288" spans="2:6" x14ac:dyDescent="0.3">
      <c r="B288"/>
    </row>
    <row r="289" spans="2:6" x14ac:dyDescent="0.3">
      <c r="B289"/>
      <c r="D289" s="8"/>
      <c r="E289" s="8"/>
      <c r="F289" s="8"/>
    </row>
    <row r="290" spans="2:6" x14ac:dyDescent="0.3">
      <c r="B290"/>
    </row>
    <row r="291" spans="2:6" x14ac:dyDescent="0.3">
      <c r="B291"/>
      <c r="D291" s="8"/>
      <c r="E291" s="8"/>
      <c r="F291" s="8"/>
    </row>
    <row r="292" spans="2:6" x14ac:dyDescent="0.3">
      <c r="B292"/>
      <c r="D292" s="8"/>
      <c r="E292" s="8"/>
      <c r="F292" s="8"/>
    </row>
    <row r="293" spans="2:6" x14ac:dyDescent="0.3">
      <c r="B293"/>
      <c r="D293" s="8"/>
      <c r="E293" s="8"/>
      <c r="F293" s="8"/>
    </row>
    <row r="294" spans="2:6" x14ac:dyDescent="0.3">
      <c r="B294"/>
    </row>
    <row r="295" spans="2:6" x14ac:dyDescent="0.3">
      <c r="B295"/>
    </row>
    <row r="296" spans="2:6" x14ac:dyDescent="0.3">
      <c r="B296"/>
    </row>
    <row r="297" spans="2:6" x14ac:dyDescent="0.3">
      <c r="B297"/>
    </row>
    <row r="298" spans="2:6" x14ac:dyDescent="0.3">
      <c r="B298"/>
    </row>
    <row r="299" spans="2:6" x14ac:dyDescent="0.3">
      <c r="B299"/>
    </row>
    <row r="300" spans="2:6" x14ac:dyDescent="0.3">
      <c r="B300"/>
    </row>
    <row r="301" spans="2:6" x14ac:dyDescent="0.3">
      <c r="B301"/>
      <c r="D301" s="8"/>
      <c r="E301" s="8"/>
      <c r="F301" s="8"/>
    </row>
    <row r="302" spans="2:6" x14ac:dyDescent="0.3">
      <c r="B302"/>
      <c r="D302" s="8"/>
      <c r="E302" s="8"/>
      <c r="F302" s="8"/>
    </row>
    <row r="303" spans="2:6" x14ac:dyDescent="0.3">
      <c r="B303"/>
      <c r="D303" s="8"/>
      <c r="E303" s="8"/>
      <c r="F303" s="8"/>
    </row>
    <row r="304" spans="2:6" x14ac:dyDescent="0.3">
      <c r="B304"/>
    </row>
    <row r="305" spans="2:6" x14ac:dyDescent="0.3">
      <c r="B305"/>
    </row>
    <row r="306" spans="2:6" x14ac:dyDescent="0.3">
      <c r="B306"/>
    </row>
    <row r="307" spans="2:6" x14ac:dyDescent="0.3">
      <c r="B307"/>
    </row>
    <row r="308" spans="2:6" x14ac:dyDescent="0.3">
      <c r="B308"/>
    </row>
    <row r="309" spans="2:6" x14ac:dyDescent="0.3">
      <c r="B309"/>
    </row>
    <row r="310" spans="2:6" x14ac:dyDescent="0.3">
      <c r="B310"/>
    </row>
    <row r="311" spans="2:6" x14ac:dyDescent="0.3">
      <c r="B311"/>
      <c r="D311" s="8"/>
      <c r="E311" s="8"/>
      <c r="F311" s="8"/>
    </row>
    <row r="312" spans="2:6" x14ac:dyDescent="0.3">
      <c r="B312"/>
      <c r="D312" s="8"/>
    </row>
    <row r="313" spans="2:6" x14ac:dyDescent="0.3">
      <c r="B313"/>
      <c r="D313" s="8"/>
      <c r="E313" s="8"/>
      <c r="F313" s="8"/>
    </row>
    <row r="314" spans="2:6" x14ac:dyDescent="0.3">
      <c r="B314"/>
      <c r="D314" s="8"/>
      <c r="E314" s="8"/>
      <c r="F314" s="8"/>
    </row>
    <row r="315" spans="2:6" x14ac:dyDescent="0.3">
      <c r="B315"/>
      <c r="D315" s="8"/>
      <c r="F315" s="8"/>
    </row>
    <row r="316" spans="2:6" x14ac:dyDescent="0.3">
      <c r="B316"/>
      <c r="D316" s="8"/>
      <c r="F316" s="8"/>
    </row>
    <row r="317" spans="2:6" x14ac:dyDescent="0.3">
      <c r="B317"/>
      <c r="D317" s="8"/>
      <c r="E317" s="8"/>
      <c r="F317" s="8"/>
    </row>
    <row r="318" spans="2:6" x14ac:dyDescent="0.3">
      <c r="B318"/>
      <c r="D318" s="8"/>
      <c r="E318" s="8"/>
      <c r="F318" s="8"/>
    </row>
    <row r="319" spans="2:6" x14ac:dyDescent="0.3">
      <c r="B319"/>
      <c r="D319" s="8"/>
      <c r="E319" s="8"/>
      <c r="F319" s="8"/>
    </row>
    <row r="320" spans="2:6" x14ac:dyDescent="0.3">
      <c r="B320"/>
      <c r="D320" s="8"/>
      <c r="F320" s="8"/>
    </row>
    <row r="321" spans="2:6" x14ac:dyDescent="0.3">
      <c r="B321"/>
      <c r="D321" s="8"/>
      <c r="F321" s="8"/>
    </row>
    <row r="322" spans="2:6" x14ac:dyDescent="0.3">
      <c r="B322"/>
      <c r="D322" s="8"/>
      <c r="F322" s="15"/>
    </row>
    <row r="323" spans="2:6" x14ac:dyDescent="0.3">
      <c r="B323"/>
      <c r="D323" s="8"/>
      <c r="F323" s="8"/>
    </row>
    <row r="324" spans="2:6" x14ac:dyDescent="0.3">
      <c r="B324"/>
      <c r="D324" s="8"/>
      <c r="F324" s="8"/>
    </row>
    <row r="325" spans="2:6" x14ac:dyDescent="0.3">
      <c r="C325" s="8"/>
      <c r="D325" s="8"/>
      <c r="F325" s="8"/>
    </row>
    <row r="326" spans="2:6" x14ac:dyDescent="0.3">
      <c r="C326" s="8"/>
      <c r="D326" s="8"/>
      <c r="F326" s="8"/>
    </row>
    <row r="327" spans="2:6" x14ac:dyDescent="0.3">
      <c r="C327" s="8"/>
      <c r="D327" s="8"/>
      <c r="F327" s="8"/>
    </row>
    <row r="328" spans="2:6" x14ac:dyDescent="0.3">
      <c r="C328" s="8"/>
      <c r="D328" s="8"/>
    </row>
    <row r="329" spans="2:6" x14ac:dyDescent="0.3">
      <c r="C329" s="8"/>
      <c r="D329" s="8"/>
      <c r="F329" s="8"/>
    </row>
    <row r="330" spans="2:6" x14ac:dyDescent="0.3">
      <c r="C330" s="8"/>
      <c r="D330" s="8"/>
      <c r="F330" s="8"/>
    </row>
    <row r="331" spans="2:6" x14ac:dyDescent="0.3">
      <c r="C331" s="8"/>
      <c r="D331" s="8"/>
      <c r="F331" s="8"/>
    </row>
    <row r="332" spans="2:6" x14ac:dyDescent="0.3">
      <c r="C332" s="8"/>
      <c r="D332" s="8"/>
    </row>
    <row r="333" spans="2:6" x14ac:dyDescent="0.3">
      <c r="C333" s="8"/>
      <c r="D333" s="8"/>
    </row>
    <row r="334" spans="2:6" x14ac:dyDescent="0.3">
      <c r="C334" s="8"/>
      <c r="D334" s="8"/>
      <c r="F334" s="8"/>
    </row>
    <row r="335" spans="2:6" x14ac:dyDescent="0.3">
      <c r="C335" s="8"/>
      <c r="D335" s="8"/>
    </row>
    <row r="336" spans="2:6" x14ac:dyDescent="0.3">
      <c r="C336" s="8"/>
      <c r="D336" s="8"/>
    </row>
    <row r="337" spans="3:6" x14ac:dyDescent="0.3">
      <c r="D337" s="8"/>
    </row>
    <row r="338" spans="3:6" x14ac:dyDescent="0.3">
      <c r="C338" s="8"/>
      <c r="D338" s="8"/>
    </row>
    <row r="339" spans="3:6" x14ac:dyDescent="0.3">
      <c r="C339" s="8"/>
      <c r="D339" s="8"/>
    </row>
    <row r="340" spans="3:6" x14ac:dyDescent="0.3">
      <c r="C340" s="8"/>
      <c r="D340" s="8"/>
    </row>
    <row r="341" spans="3:6" x14ac:dyDescent="0.3">
      <c r="C341" s="8"/>
      <c r="D341" s="8"/>
    </row>
    <row r="343" spans="3:6" x14ac:dyDescent="0.3">
      <c r="C343" s="8"/>
      <c r="D343" s="8"/>
      <c r="F343" s="8"/>
    </row>
    <row r="345" spans="3:6" x14ac:dyDescent="0.3">
      <c r="C345" s="8"/>
      <c r="D345" s="8"/>
      <c r="F345" s="8"/>
    </row>
    <row r="346" spans="3:6" x14ac:dyDescent="0.3">
      <c r="C346" s="8"/>
      <c r="D346" s="8"/>
    </row>
    <row r="347" spans="3:6" x14ac:dyDescent="0.3">
      <c r="C347" s="8"/>
      <c r="D347" s="8"/>
      <c r="F347" s="8"/>
    </row>
    <row r="348" spans="3:6" x14ac:dyDescent="0.3">
      <c r="C348" s="8"/>
      <c r="D348" s="8"/>
      <c r="F348" s="8"/>
    </row>
    <row r="349" spans="3:6" x14ac:dyDescent="0.3">
      <c r="C349" s="8"/>
      <c r="D349" s="8"/>
      <c r="F349" s="8"/>
    </row>
    <row r="350" spans="3:6" x14ac:dyDescent="0.3">
      <c r="C350" s="8"/>
      <c r="D350" s="8"/>
    </row>
    <row r="351" spans="3:6" x14ac:dyDescent="0.3">
      <c r="C351" s="8"/>
      <c r="D351" s="8"/>
      <c r="F351" s="8"/>
    </row>
    <row r="354" spans="3:6" x14ac:dyDescent="0.3">
      <c r="C354" s="8"/>
      <c r="D354" s="8"/>
      <c r="F354" s="8"/>
    </row>
    <row r="355" spans="3:6" x14ac:dyDescent="0.3">
      <c r="C355" s="8"/>
      <c r="D355" s="8"/>
      <c r="F355" s="8"/>
    </row>
    <row r="356" spans="3:6" x14ac:dyDescent="0.3">
      <c r="C356" s="8"/>
      <c r="D356" s="8"/>
      <c r="F356" s="8"/>
    </row>
    <row r="357" spans="3:6" x14ac:dyDescent="0.3">
      <c r="C357" s="8"/>
      <c r="D357" s="8"/>
      <c r="F357" s="8"/>
    </row>
    <row r="358" spans="3:6" x14ac:dyDescent="0.3">
      <c r="C358" s="8"/>
      <c r="D358" s="8"/>
      <c r="F358" s="8"/>
    </row>
    <row r="359" spans="3:6" x14ac:dyDescent="0.3">
      <c r="C359" s="8"/>
      <c r="D359" s="8"/>
      <c r="F359" s="8"/>
    </row>
    <row r="360" spans="3:6" x14ac:dyDescent="0.3">
      <c r="C360" s="8"/>
      <c r="D360" s="8"/>
      <c r="F360" s="8"/>
    </row>
    <row r="361" spans="3:6" x14ac:dyDescent="0.3">
      <c r="C361" s="8"/>
      <c r="D361" s="8"/>
      <c r="F361" s="8"/>
    </row>
    <row r="362" spans="3:6" x14ac:dyDescent="0.3">
      <c r="C362" s="8"/>
      <c r="D362" s="8"/>
      <c r="F362" s="8"/>
    </row>
    <row r="363" spans="3:6" x14ac:dyDescent="0.3">
      <c r="C363" s="8"/>
      <c r="D363" s="8"/>
      <c r="F363" s="8"/>
    </row>
    <row r="364" spans="3:6" x14ac:dyDescent="0.3">
      <c r="C364" s="8"/>
      <c r="D364" s="8"/>
      <c r="F364" s="8"/>
    </row>
    <row r="365" spans="3:6" x14ac:dyDescent="0.3">
      <c r="C365" s="8"/>
      <c r="D365" s="8"/>
      <c r="F365" s="8"/>
    </row>
    <row r="366" spans="3:6" x14ac:dyDescent="0.3">
      <c r="C366" s="8"/>
      <c r="D366" s="8"/>
      <c r="F366" s="8"/>
    </row>
    <row r="367" spans="3:6" x14ac:dyDescent="0.3">
      <c r="C367" s="8"/>
      <c r="D367" s="8"/>
      <c r="F367" s="8"/>
    </row>
    <row r="368" spans="3:6" x14ac:dyDescent="0.3">
      <c r="C368" s="8"/>
      <c r="D368" s="8"/>
      <c r="F368" s="8"/>
    </row>
    <row r="369" spans="2:6" x14ac:dyDescent="0.3">
      <c r="C369" s="8"/>
      <c r="D369" s="8"/>
    </row>
    <row r="370" spans="2:6" x14ac:dyDescent="0.3">
      <c r="C370" s="8"/>
      <c r="D370" s="8"/>
    </row>
    <row r="371" spans="2:6" x14ac:dyDescent="0.3">
      <c r="C371" s="8"/>
      <c r="D371" s="8"/>
    </row>
    <row r="372" spans="2:6" x14ac:dyDescent="0.3">
      <c r="C372" s="8"/>
      <c r="D372" s="8"/>
    </row>
    <row r="373" spans="2:6" x14ac:dyDescent="0.3">
      <c r="C373" s="8"/>
      <c r="D373" s="8"/>
    </row>
    <row r="374" spans="2:6" x14ac:dyDescent="0.3">
      <c r="C374" s="8"/>
      <c r="D374" s="8"/>
    </row>
    <row r="375" spans="2:6" x14ac:dyDescent="0.3">
      <c r="C375" s="8"/>
      <c r="D375" s="8"/>
    </row>
    <row r="376" spans="2:6" x14ac:dyDescent="0.3">
      <c r="C376" s="8"/>
      <c r="D376" s="8"/>
    </row>
    <row r="377" spans="2:6" x14ac:dyDescent="0.3">
      <c r="C377" s="8"/>
      <c r="D377" s="8"/>
    </row>
    <row r="378" spans="2:6" x14ac:dyDescent="0.3">
      <c r="C378" s="8"/>
      <c r="D378" s="8"/>
    </row>
    <row r="379" spans="2:6" x14ac:dyDescent="0.3">
      <c r="C379" s="8"/>
      <c r="D379" s="8"/>
    </row>
    <row r="380" spans="2:6" x14ac:dyDescent="0.3">
      <c r="B380" s="9"/>
      <c r="C380" s="8"/>
      <c r="D380" s="8"/>
      <c r="E380" s="8"/>
      <c r="F380" s="8"/>
    </row>
    <row r="381" spans="2:6" x14ac:dyDescent="0.3">
      <c r="B381" s="9"/>
      <c r="C381" s="8"/>
      <c r="D381" s="8"/>
      <c r="E381" s="8"/>
      <c r="F381" s="8"/>
    </row>
    <row r="382" spans="2:6" x14ac:dyDescent="0.3">
      <c r="C382" s="8"/>
      <c r="D382" s="8"/>
      <c r="F382" s="8"/>
    </row>
    <row r="383" spans="2:6" x14ac:dyDescent="0.3">
      <c r="C383" s="8"/>
      <c r="D383" s="8"/>
      <c r="F383" s="8"/>
    </row>
    <row r="384" spans="2:6" x14ac:dyDescent="0.3">
      <c r="C384" s="1"/>
      <c r="D384" s="8"/>
      <c r="F384" s="8"/>
    </row>
    <row r="387" spans="3:6" x14ac:dyDescent="0.3">
      <c r="C387" s="8"/>
      <c r="D387" s="8"/>
      <c r="F387" s="8"/>
    </row>
    <row r="388" spans="3:6" x14ac:dyDescent="0.3">
      <c r="C388" s="8"/>
      <c r="D388" s="8"/>
      <c r="F388" s="8"/>
    </row>
    <row r="389" spans="3:6" x14ac:dyDescent="0.3">
      <c r="C389" s="8"/>
      <c r="D389" s="8"/>
      <c r="F389" s="8"/>
    </row>
    <row r="390" spans="3:6" x14ac:dyDescent="0.3">
      <c r="C390" s="8"/>
      <c r="D390" s="8"/>
      <c r="F390" s="8"/>
    </row>
    <row r="391" spans="3:6" x14ac:dyDescent="0.3">
      <c r="C391" s="8"/>
      <c r="D391" s="8"/>
      <c r="F391" s="8"/>
    </row>
    <row r="392" spans="3:6" x14ac:dyDescent="0.3">
      <c r="C392" s="1"/>
      <c r="D392" s="8"/>
      <c r="F392" s="8"/>
    </row>
    <row r="393" spans="3:6" x14ac:dyDescent="0.3">
      <c r="C393" s="8"/>
      <c r="D393" s="8"/>
      <c r="F393" s="8"/>
    </row>
    <row r="394" spans="3:6" x14ac:dyDescent="0.3">
      <c r="C394" s="8"/>
      <c r="D394" s="8"/>
      <c r="F394" s="8"/>
    </row>
    <row r="395" spans="3:6" x14ac:dyDescent="0.3">
      <c r="C395" s="8"/>
      <c r="D395" s="8"/>
      <c r="F395" s="8"/>
    </row>
    <row r="396" spans="3:6" x14ac:dyDescent="0.3">
      <c r="C396" s="8"/>
      <c r="D396" s="8"/>
      <c r="F396" s="8"/>
    </row>
    <row r="397" spans="3:6" x14ac:dyDescent="0.3">
      <c r="C397" s="8"/>
    </row>
    <row r="398" spans="3:6" x14ac:dyDescent="0.3">
      <c r="C398" s="8"/>
      <c r="D398" s="8"/>
    </row>
    <row r="400" spans="3:6" x14ac:dyDescent="0.3">
      <c r="C400" s="8"/>
      <c r="D400" s="8"/>
      <c r="F400" s="8"/>
    </row>
    <row r="401" spans="3:6" x14ac:dyDescent="0.3">
      <c r="C401" s="8"/>
      <c r="D401" s="8"/>
      <c r="F401" s="8"/>
    </row>
    <row r="403" spans="3:6" x14ac:dyDescent="0.3">
      <c r="C403" s="8"/>
      <c r="D403" s="8"/>
      <c r="F403" s="8"/>
    </row>
    <row r="404" spans="3:6" x14ac:dyDescent="0.3">
      <c r="C404" s="8"/>
      <c r="D404" s="8"/>
      <c r="F404" s="8"/>
    </row>
    <row r="405" spans="3:6" x14ac:dyDescent="0.3">
      <c r="C405" s="8"/>
      <c r="D405" s="8"/>
      <c r="F405" s="8"/>
    </row>
    <row r="406" spans="3:6" x14ac:dyDescent="0.3">
      <c r="C406" s="8"/>
      <c r="D406" s="8"/>
      <c r="F406" s="8"/>
    </row>
    <row r="408" spans="3:6" x14ac:dyDescent="0.3">
      <c r="C408" s="8"/>
      <c r="D408" s="8"/>
    </row>
    <row r="410" spans="3:6" x14ac:dyDescent="0.3">
      <c r="C410" s="8"/>
      <c r="D410" s="8"/>
      <c r="F410" s="8"/>
    </row>
    <row r="411" spans="3:6" x14ac:dyDescent="0.3">
      <c r="C411" s="8"/>
      <c r="D411" s="8"/>
      <c r="F411" s="8"/>
    </row>
    <row r="412" spans="3:6" x14ac:dyDescent="0.3">
      <c r="C412" s="8"/>
      <c r="D412" s="8"/>
      <c r="F412" s="8"/>
    </row>
    <row r="413" spans="3:6" x14ac:dyDescent="0.3">
      <c r="C413" s="8"/>
      <c r="D413" s="8"/>
      <c r="F413" s="8"/>
    </row>
    <row r="414" spans="3:6" x14ac:dyDescent="0.3">
      <c r="C414" s="8"/>
      <c r="D414" s="8"/>
      <c r="F414" s="8"/>
    </row>
    <row r="415" spans="3:6" x14ac:dyDescent="0.3">
      <c r="C415" s="8"/>
      <c r="D415" s="8"/>
      <c r="F415" s="8"/>
    </row>
    <row r="416" spans="3:6" x14ac:dyDescent="0.3">
      <c r="C416" s="8"/>
      <c r="D416" s="8"/>
      <c r="F416" s="8"/>
    </row>
    <row r="422" spans="3:6" x14ac:dyDescent="0.3">
      <c r="C422" s="8"/>
      <c r="D422" s="8"/>
    </row>
    <row r="424" spans="3:6" x14ac:dyDescent="0.3">
      <c r="C424" s="8"/>
      <c r="D424" s="8"/>
      <c r="F424" s="8"/>
    </row>
    <row r="426" spans="3:6" x14ac:dyDescent="0.3">
      <c r="C426" s="8"/>
      <c r="D426" s="8"/>
      <c r="F426" s="8"/>
    </row>
    <row r="427" spans="3:6" x14ac:dyDescent="0.3">
      <c r="C427" s="8"/>
      <c r="D427" s="8"/>
      <c r="F427" s="8"/>
    </row>
    <row r="428" spans="3:6" x14ac:dyDescent="0.3">
      <c r="C428" s="8"/>
      <c r="D428" s="8"/>
      <c r="F428" s="8"/>
    </row>
    <row r="429" spans="3:6" x14ac:dyDescent="0.3">
      <c r="C429" s="8"/>
      <c r="D429" s="8"/>
      <c r="F429" s="8"/>
    </row>
    <row r="430" spans="3:6" x14ac:dyDescent="0.3">
      <c r="C430" s="8"/>
      <c r="D430" s="8"/>
      <c r="F430" s="8"/>
    </row>
    <row r="431" spans="3:6" x14ac:dyDescent="0.3">
      <c r="C431" s="8"/>
      <c r="D431" s="8"/>
      <c r="F431" s="8"/>
    </row>
    <row r="432" spans="3:6" x14ac:dyDescent="0.3">
      <c r="C432" s="8"/>
      <c r="D432" s="8"/>
      <c r="F432" s="8"/>
    </row>
    <row r="433" spans="2:6" x14ac:dyDescent="0.3">
      <c r="C433" s="8"/>
      <c r="D433" s="8"/>
    </row>
    <row r="436" spans="2:6" x14ac:dyDescent="0.3">
      <c r="B436" s="9"/>
      <c r="C436" s="8"/>
      <c r="D436" s="8"/>
      <c r="E436" s="8"/>
      <c r="F436" s="8"/>
    </row>
    <row r="437" spans="2:6" x14ac:dyDescent="0.3">
      <c r="C437" s="8"/>
      <c r="D437" s="8"/>
    </row>
    <row r="438" spans="2:6" x14ac:dyDescent="0.3">
      <c r="C438" s="8"/>
      <c r="D438" s="8"/>
    </row>
    <row r="439" spans="2:6" x14ac:dyDescent="0.3">
      <c r="C439" s="8"/>
      <c r="D439" s="8"/>
    </row>
    <row r="440" spans="2:6" x14ac:dyDescent="0.3">
      <c r="C440" s="8"/>
      <c r="D440" s="8"/>
      <c r="F440" s="8"/>
    </row>
    <row r="441" spans="2:6" x14ac:dyDescent="0.3">
      <c r="C441" s="8"/>
      <c r="D441" s="8"/>
      <c r="F441" s="8"/>
    </row>
    <row r="442" spans="2:6" x14ac:dyDescent="0.3">
      <c r="C442" s="8"/>
      <c r="D442" s="8"/>
      <c r="F442" s="8"/>
    </row>
    <row r="443" spans="2:6" x14ac:dyDescent="0.3">
      <c r="C443" s="8"/>
      <c r="D443" s="8"/>
      <c r="F443" s="8"/>
    </row>
    <row r="444" spans="2:6" x14ac:dyDescent="0.3">
      <c r="C444" s="8"/>
      <c r="D444" s="8"/>
      <c r="F444" s="8"/>
    </row>
    <row r="445" spans="2:6" x14ac:dyDescent="0.3">
      <c r="C445" s="8"/>
      <c r="D445" s="8"/>
      <c r="F445" s="8"/>
    </row>
    <row r="446" spans="2:6" x14ac:dyDescent="0.3">
      <c r="C446" s="8"/>
      <c r="D446" s="8"/>
      <c r="F446" s="8"/>
    </row>
    <row r="448" spans="2:6" x14ac:dyDescent="0.3">
      <c r="C448" s="8"/>
      <c r="D448" s="8"/>
      <c r="F448" s="8"/>
    </row>
    <row r="449" spans="3:6" x14ac:dyDescent="0.3">
      <c r="C449" s="8"/>
      <c r="D449" s="8"/>
      <c r="F449" s="8"/>
    </row>
    <row r="450" spans="3:6" x14ac:dyDescent="0.3">
      <c r="C450" s="8"/>
      <c r="D450" s="8"/>
      <c r="F450" s="8"/>
    </row>
    <row r="451" spans="3:6" x14ac:dyDescent="0.3">
      <c r="C451" s="8"/>
      <c r="D451" s="8"/>
      <c r="F451" s="8"/>
    </row>
    <row r="452" spans="3:6" x14ac:dyDescent="0.3">
      <c r="C452" s="8"/>
      <c r="D452" s="8"/>
      <c r="F452" s="8"/>
    </row>
    <row r="453" spans="3:6" x14ac:dyDescent="0.3">
      <c r="C453" s="8"/>
      <c r="D453" s="8"/>
      <c r="F453" s="8"/>
    </row>
    <row r="454" spans="3:6" x14ac:dyDescent="0.3">
      <c r="C454" s="8"/>
      <c r="D454" s="8"/>
      <c r="F454" s="8"/>
    </row>
    <row r="455" spans="3:6" x14ac:dyDescent="0.3">
      <c r="C455" s="8"/>
      <c r="D455" s="8"/>
      <c r="F455" s="8"/>
    </row>
    <row r="456" spans="3:6" x14ac:dyDescent="0.3">
      <c r="C456" s="8"/>
      <c r="D456" s="8"/>
      <c r="F456" s="8"/>
    </row>
    <row r="457" spans="3:6" x14ac:dyDescent="0.3">
      <c r="C457" s="8"/>
      <c r="D457" s="8"/>
      <c r="F457" s="8"/>
    </row>
    <row r="458" spans="3:6" x14ac:dyDescent="0.3">
      <c r="C458" s="8"/>
      <c r="D458" s="8"/>
      <c r="F458" s="8"/>
    </row>
    <row r="459" spans="3:6" x14ac:dyDescent="0.3">
      <c r="C459" s="8"/>
      <c r="D459" s="8"/>
      <c r="F459" s="8"/>
    </row>
    <row r="463" spans="3:6" x14ac:dyDescent="0.3">
      <c r="C463" s="8"/>
      <c r="D463" s="8"/>
      <c r="F463" s="8"/>
    </row>
    <row r="464" spans="3:6" x14ac:dyDescent="0.3">
      <c r="C464" s="8"/>
      <c r="D464" s="8"/>
      <c r="F464" s="8"/>
    </row>
    <row r="465" spans="3:4" x14ac:dyDescent="0.3">
      <c r="C465" s="8"/>
      <c r="D465" s="8"/>
    </row>
    <row r="466" spans="3:4" x14ac:dyDescent="0.3">
      <c r="C466" s="8"/>
      <c r="D466" s="8"/>
    </row>
    <row r="524" spans="6:6" x14ac:dyDescent="0.3">
      <c r="F524" s="6"/>
    </row>
  </sheetData>
  <sortState xmlns:xlrd2="http://schemas.microsoft.com/office/spreadsheetml/2017/richdata2" ref="G3:G104">
    <sortCondition ref="G3:G104"/>
  </sortState>
  <dataValidations disablePrompts="1" count="1">
    <dataValidation type="list" allowBlank="1" showInputMessage="1" showErrorMessage="1" sqref="E318:E320 E322:E474 E3:E316" xr:uid="{00000000-0002-0000-0200-000000000000}">
      <formula1>CategoryList</formula1>
    </dataValidation>
  </dataValidation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1"/>
  <sheetViews>
    <sheetView tabSelected="1" workbookViewId="0">
      <selection activeCell="B1" sqref="B1"/>
    </sheetView>
  </sheetViews>
  <sheetFormatPr defaultRowHeight="14.4" x14ac:dyDescent="0.3"/>
  <cols>
    <col min="1" max="1" width="12.5546875" bestFit="1" customWidth="1"/>
    <col min="2" max="2" width="10.6640625" style="2" bestFit="1" customWidth="1"/>
    <col min="3" max="3" width="16.21875" style="2" bestFit="1" customWidth="1"/>
    <col min="4" max="4" width="13.88671875" bestFit="1" customWidth="1"/>
    <col min="6" max="6" width="10.44140625" bestFit="1" customWidth="1"/>
  </cols>
  <sheetData>
    <row r="1" spans="1:4" x14ac:dyDescent="0.3">
      <c r="A1" s="17" t="s">
        <v>54</v>
      </c>
      <c r="B1" t="s">
        <v>68</v>
      </c>
      <c r="C1" t="s">
        <v>57</v>
      </c>
      <c r="D1" t="s">
        <v>56</v>
      </c>
    </row>
    <row r="2" spans="1:4" x14ac:dyDescent="0.3">
      <c r="A2" s="14" t="s">
        <v>55</v>
      </c>
      <c r="B2"/>
      <c r="C2"/>
    </row>
    <row r="3" spans="1:4" x14ac:dyDescent="0.3">
      <c r="B3"/>
      <c r="C3"/>
    </row>
    <row r="4" spans="1:4" x14ac:dyDescent="0.3">
      <c r="B4"/>
      <c r="C4"/>
    </row>
    <row r="5" spans="1:4" x14ac:dyDescent="0.3">
      <c r="B5"/>
      <c r="C5"/>
    </row>
    <row r="6" spans="1:4" x14ac:dyDescent="0.3">
      <c r="B6"/>
      <c r="C6"/>
    </row>
    <row r="7" spans="1:4" x14ac:dyDescent="0.3">
      <c r="B7"/>
      <c r="C7"/>
    </row>
    <row r="8" spans="1:4" x14ac:dyDescent="0.3">
      <c r="B8"/>
      <c r="C8"/>
    </row>
    <row r="9" spans="1:4" x14ac:dyDescent="0.3">
      <c r="B9"/>
      <c r="C9"/>
    </row>
    <row r="10" spans="1:4" x14ac:dyDescent="0.3">
      <c r="B10"/>
      <c r="C10"/>
    </row>
    <row r="11" spans="1:4" x14ac:dyDescent="0.3">
      <c r="B11"/>
      <c r="C11"/>
    </row>
    <row r="12" spans="1:4" x14ac:dyDescent="0.3">
      <c r="B12"/>
      <c r="C12"/>
    </row>
    <row r="13" spans="1:4" x14ac:dyDescent="0.3">
      <c r="B13"/>
      <c r="C13"/>
    </row>
    <row r="14" spans="1:4" x14ac:dyDescent="0.3">
      <c r="B14"/>
      <c r="C14"/>
    </row>
    <row r="15" spans="1:4" x14ac:dyDescent="0.3">
      <c r="B15"/>
      <c r="C15"/>
    </row>
    <row r="16" spans="1:4" x14ac:dyDescent="0.3">
      <c r="B16"/>
      <c r="C16"/>
    </row>
    <row r="17" spans="2:3" x14ac:dyDescent="0.3">
      <c r="B17"/>
      <c r="C17"/>
    </row>
    <row r="18" spans="2:3" x14ac:dyDescent="0.3">
      <c r="B18"/>
      <c r="C18"/>
    </row>
    <row r="19" spans="2:3" x14ac:dyDescent="0.3">
      <c r="B19"/>
      <c r="C19"/>
    </row>
    <row r="20" spans="2:3" x14ac:dyDescent="0.3">
      <c r="B20"/>
      <c r="C20"/>
    </row>
    <row r="21" spans="2:3" x14ac:dyDescent="0.3">
      <c r="B21"/>
      <c r="C21"/>
    </row>
    <row r="22" spans="2:3" x14ac:dyDescent="0.3">
      <c r="B22"/>
      <c r="C22"/>
    </row>
    <row r="23" spans="2:3" x14ac:dyDescent="0.3">
      <c r="B23"/>
      <c r="C23"/>
    </row>
    <row r="24" spans="2:3" x14ac:dyDescent="0.3">
      <c r="B24"/>
      <c r="C24"/>
    </row>
    <row r="25" spans="2:3" x14ac:dyDescent="0.3">
      <c r="B25"/>
      <c r="C25"/>
    </row>
    <row r="26" spans="2:3" x14ac:dyDescent="0.3">
      <c r="B26"/>
      <c r="C26"/>
    </row>
    <row r="27" spans="2:3" x14ac:dyDescent="0.3">
      <c r="B27"/>
      <c r="C27"/>
    </row>
    <row r="28" spans="2:3" x14ac:dyDescent="0.3">
      <c r="B28"/>
      <c r="C28"/>
    </row>
    <row r="29" spans="2:3" x14ac:dyDescent="0.3">
      <c r="B29"/>
      <c r="C29"/>
    </row>
    <row r="30" spans="2:3" x14ac:dyDescent="0.3">
      <c r="B30"/>
      <c r="C30"/>
    </row>
    <row r="31" spans="2:3" x14ac:dyDescent="0.3">
      <c r="B31"/>
      <c r="C31"/>
    </row>
    <row r="32" spans="2:3" x14ac:dyDescent="0.3">
      <c r="B32"/>
      <c r="C32"/>
    </row>
    <row r="33" spans="2:3" x14ac:dyDescent="0.3">
      <c r="B33"/>
      <c r="C33"/>
    </row>
    <row r="34" spans="2:3" x14ac:dyDescent="0.3">
      <c r="B34"/>
      <c r="C34"/>
    </row>
    <row r="35" spans="2:3" x14ac:dyDescent="0.3">
      <c r="B35"/>
      <c r="C35"/>
    </row>
    <row r="36" spans="2:3" x14ac:dyDescent="0.3">
      <c r="B36"/>
      <c r="C36"/>
    </row>
    <row r="37" spans="2:3" x14ac:dyDescent="0.3">
      <c r="B37"/>
      <c r="C37"/>
    </row>
    <row r="38" spans="2:3" x14ac:dyDescent="0.3">
      <c r="B38"/>
      <c r="C38"/>
    </row>
    <row r="39" spans="2:3" x14ac:dyDescent="0.3">
      <c r="B39"/>
      <c r="C39"/>
    </row>
    <row r="40" spans="2:3" x14ac:dyDescent="0.3">
      <c r="B40"/>
      <c r="C40"/>
    </row>
    <row r="41" spans="2:3" x14ac:dyDescent="0.3">
      <c r="B41"/>
      <c r="C41"/>
    </row>
    <row r="42" spans="2:3" x14ac:dyDescent="0.3">
      <c r="B42"/>
      <c r="C42"/>
    </row>
    <row r="43" spans="2:3" x14ac:dyDescent="0.3">
      <c r="B43"/>
      <c r="C43"/>
    </row>
    <row r="44" spans="2:3" x14ac:dyDescent="0.3">
      <c r="B44"/>
      <c r="C44"/>
    </row>
    <row r="45" spans="2:3" x14ac:dyDescent="0.3">
      <c r="B45"/>
      <c r="C45"/>
    </row>
    <row r="46" spans="2:3" x14ac:dyDescent="0.3">
      <c r="B46"/>
      <c r="C46"/>
    </row>
    <row r="47" spans="2:3" x14ac:dyDescent="0.3">
      <c r="B47"/>
      <c r="C47"/>
    </row>
    <row r="48" spans="2:3" x14ac:dyDescent="0.3">
      <c r="B48"/>
      <c r="C48"/>
    </row>
    <row r="49" spans="2:3" x14ac:dyDescent="0.3">
      <c r="B49"/>
      <c r="C49"/>
    </row>
    <row r="50" spans="2:3" x14ac:dyDescent="0.3">
      <c r="B50"/>
      <c r="C50"/>
    </row>
    <row r="51" spans="2:3" x14ac:dyDescent="0.3">
      <c r="B51"/>
      <c r="C51"/>
    </row>
    <row r="52" spans="2:3" x14ac:dyDescent="0.3">
      <c r="B52"/>
      <c r="C52"/>
    </row>
    <row r="53" spans="2:3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x14ac:dyDescent="0.3">
      <c r="B56"/>
      <c r="C56"/>
    </row>
    <row r="57" spans="2:3" x14ac:dyDescent="0.3">
      <c r="B57"/>
      <c r="C57"/>
    </row>
    <row r="58" spans="2:3" x14ac:dyDescent="0.3">
      <c r="B58"/>
      <c r="C58"/>
    </row>
    <row r="59" spans="2:3" x14ac:dyDescent="0.3">
      <c r="B59"/>
      <c r="C59"/>
    </row>
    <row r="60" spans="2:3" x14ac:dyDescent="0.3">
      <c r="B60"/>
      <c r="C60"/>
    </row>
    <row r="61" spans="2:3" x14ac:dyDescent="0.3">
      <c r="B61"/>
      <c r="C61"/>
    </row>
    <row r="62" spans="2:3" x14ac:dyDescent="0.3">
      <c r="B62"/>
      <c r="C62"/>
    </row>
    <row r="63" spans="2:3" x14ac:dyDescent="0.3">
      <c r="B63"/>
      <c r="C63"/>
    </row>
    <row r="64" spans="2:3" x14ac:dyDescent="0.3">
      <c r="B64"/>
      <c r="C64"/>
    </row>
    <row r="65" spans="2:5" x14ac:dyDescent="0.3">
      <c r="B65"/>
      <c r="C65"/>
    </row>
    <row r="66" spans="2:5" x14ac:dyDescent="0.3">
      <c r="B66"/>
      <c r="C66"/>
    </row>
    <row r="67" spans="2:5" x14ac:dyDescent="0.3">
      <c r="B67"/>
      <c r="C67"/>
    </row>
    <row r="68" spans="2:5" x14ac:dyDescent="0.3">
      <c r="B68"/>
      <c r="C68"/>
    </row>
    <row r="69" spans="2:5" x14ac:dyDescent="0.3">
      <c r="B69"/>
      <c r="C69"/>
    </row>
    <row r="70" spans="2:5" x14ac:dyDescent="0.3">
      <c r="B70"/>
      <c r="C70"/>
    </row>
    <row r="71" spans="2:5" x14ac:dyDescent="0.3">
      <c r="B71"/>
      <c r="C71"/>
    </row>
    <row r="72" spans="2:5" x14ac:dyDescent="0.3">
      <c r="B72"/>
      <c r="C72"/>
    </row>
    <row r="73" spans="2:5" x14ac:dyDescent="0.3">
      <c r="B73"/>
      <c r="C73"/>
    </row>
    <row r="74" spans="2:5" x14ac:dyDescent="0.3">
      <c r="B74"/>
      <c r="C74"/>
    </row>
    <row r="75" spans="2:5" x14ac:dyDescent="0.3">
      <c r="B75"/>
      <c r="C75"/>
      <c r="E75">
        <f>D75-C75</f>
        <v>0</v>
      </c>
    </row>
    <row r="76" spans="2:5" x14ac:dyDescent="0.3">
      <c r="B76"/>
      <c r="C76"/>
    </row>
    <row r="77" spans="2:5" x14ac:dyDescent="0.3">
      <c r="B77"/>
      <c r="C77"/>
    </row>
    <row r="78" spans="2:5" x14ac:dyDescent="0.3">
      <c r="B78"/>
      <c r="C78"/>
    </row>
    <row r="79" spans="2:5" x14ac:dyDescent="0.3">
      <c r="B79"/>
      <c r="C79"/>
    </row>
    <row r="80" spans="2:5" x14ac:dyDescent="0.3">
      <c r="B80"/>
      <c r="C80"/>
    </row>
    <row r="81" spans="2:3" x14ac:dyDescent="0.3">
      <c r="B81"/>
      <c r="C81"/>
    </row>
    <row r="82" spans="2:3" x14ac:dyDescent="0.3">
      <c r="B82"/>
      <c r="C82"/>
    </row>
    <row r="83" spans="2:3" x14ac:dyDescent="0.3">
      <c r="B83"/>
      <c r="C83"/>
    </row>
    <row r="84" spans="2:3" x14ac:dyDescent="0.3">
      <c r="B84"/>
      <c r="C84"/>
    </row>
    <row r="85" spans="2:3" x14ac:dyDescent="0.3">
      <c r="B85"/>
      <c r="C85"/>
    </row>
    <row r="86" spans="2:3" x14ac:dyDescent="0.3">
      <c r="B86"/>
      <c r="C86"/>
    </row>
    <row r="87" spans="2:3" x14ac:dyDescent="0.3">
      <c r="B87"/>
      <c r="C87"/>
    </row>
    <row r="88" spans="2:3" x14ac:dyDescent="0.3">
      <c r="B88"/>
      <c r="C88"/>
    </row>
    <row r="89" spans="2:3" x14ac:dyDescent="0.3">
      <c r="B89"/>
      <c r="C89"/>
    </row>
    <row r="90" spans="2:3" x14ac:dyDescent="0.3">
      <c r="B90"/>
      <c r="C90"/>
    </row>
    <row r="91" spans="2:3" x14ac:dyDescent="0.3">
      <c r="B91"/>
      <c r="C91"/>
    </row>
    <row r="92" spans="2:3" x14ac:dyDescent="0.3">
      <c r="B92"/>
      <c r="C92"/>
    </row>
    <row r="93" spans="2:3" x14ac:dyDescent="0.3">
      <c r="B93"/>
      <c r="C93"/>
    </row>
    <row r="94" spans="2:3" x14ac:dyDescent="0.3">
      <c r="B94"/>
      <c r="C94"/>
    </row>
    <row r="95" spans="2:3" x14ac:dyDescent="0.3">
      <c r="B95"/>
      <c r="C95"/>
    </row>
    <row r="96" spans="2:3" x14ac:dyDescent="0.3">
      <c r="B96"/>
      <c r="C96"/>
    </row>
    <row r="97" spans="2:3" x14ac:dyDescent="0.3">
      <c r="B97"/>
      <c r="C97"/>
    </row>
    <row r="98" spans="2:3" x14ac:dyDescent="0.3">
      <c r="B98"/>
      <c r="C98"/>
    </row>
    <row r="99" spans="2:3" x14ac:dyDescent="0.3">
      <c r="B99"/>
      <c r="C99"/>
    </row>
    <row r="100" spans="2:3" x14ac:dyDescent="0.3">
      <c r="B100"/>
      <c r="C100"/>
    </row>
    <row r="101" spans="2:3" x14ac:dyDescent="0.3">
      <c r="B101"/>
      <c r="C101"/>
    </row>
    <row r="102" spans="2:3" x14ac:dyDescent="0.3">
      <c r="B102"/>
      <c r="C102"/>
    </row>
    <row r="103" spans="2:3" x14ac:dyDescent="0.3">
      <c r="B103"/>
      <c r="C103"/>
    </row>
    <row r="104" spans="2:3" x14ac:dyDescent="0.3">
      <c r="B104"/>
      <c r="C104"/>
    </row>
    <row r="105" spans="2:3" x14ac:dyDescent="0.3">
      <c r="B105"/>
      <c r="C105"/>
    </row>
    <row r="106" spans="2:3" x14ac:dyDescent="0.3">
      <c r="B106"/>
      <c r="C106"/>
    </row>
    <row r="107" spans="2:3" x14ac:dyDescent="0.3">
      <c r="B107"/>
      <c r="C107"/>
    </row>
    <row r="108" spans="2:3" x14ac:dyDescent="0.3">
      <c r="B108"/>
      <c r="C108"/>
    </row>
    <row r="109" spans="2:3" x14ac:dyDescent="0.3">
      <c r="B109"/>
      <c r="C109"/>
    </row>
    <row r="110" spans="2:3" x14ac:dyDescent="0.3">
      <c r="B110"/>
      <c r="C110"/>
    </row>
    <row r="111" spans="2:3" x14ac:dyDescent="0.3">
      <c r="B111"/>
      <c r="C111"/>
    </row>
    <row r="112" spans="2:3" x14ac:dyDescent="0.3">
      <c r="B112"/>
      <c r="C112"/>
    </row>
    <row r="113" spans="2:3" x14ac:dyDescent="0.3">
      <c r="B113"/>
      <c r="C113"/>
    </row>
    <row r="114" spans="2:3" x14ac:dyDescent="0.3">
      <c r="B114"/>
      <c r="C114"/>
    </row>
    <row r="115" spans="2:3" x14ac:dyDescent="0.3">
      <c r="B115"/>
      <c r="C115"/>
    </row>
    <row r="116" spans="2:3" x14ac:dyDescent="0.3">
      <c r="B116"/>
      <c r="C116"/>
    </row>
    <row r="117" spans="2:3" x14ac:dyDescent="0.3">
      <c r="B117"/>
      <c r="C117"/>
    </row>
    <row r="118" spans="2:3" x14ac:dyDescent="0.3">
      <c r="B118"/>
      <c r="C118"/>
    </row>
    <row r="119" spans="2:3" x14ac:dyDescent="0.3">
      <c r="B119"/>
      <c r="C119"/>
    </row>
    <row r="120" spans="2:3" x14ac:dyDescent="0.3">
      <c r="B120"/>
      <c r="C120"/>
    </row>
    <row r="121" spans="2:3" x14ac:dyDescent="0.3">
      <c r="B121"/>
      <c r="C121"/>
    </row>
    <row r="122" spans="2:3" x14ac:dyDescent="0.3">
      <c r="B122"/>
      <c r="C122"/>
    </row>
    <row r="123" spans="2:3" x14ac:dyDescent="0.3">
      <c r="B123"/>
      <c r="C123"/>
    </row>
    <row r="124" spans="2:3" x14ac:dyDescent="0.3">
      <c r="B124"/>
      <c r="C124"/>
    </row>
    <row r="125" spans="2:3" x14ac:dyDescent="0.3">
      <c r="B125"/>
      <c r="C125"/>
    </row>
    <row r="126" spans="2:3" x14ac:dyDescent="0.3">
      <c r="B126"/>
      <c r="C126"/>
    </row>
    <row r="127" spans="2:3" x14ac:dyDescent="0.3">
      <c r="B127"/>
      <c r="C127"/>
    </row>
    <row r="128" spans="2:3" x14ac:dyDescent="0.3">
      <c r="B128"/>
      <c r="C128"/>
    </row>
    <row r="129" spans="2:3" x14ac:dyDescent="0.3">
      <c r="B129"/>
      <c r="C129"/>
    </row>
    <row r="130" spans="2:3" x14ac:dyDescent="0.3">
      <c r="B130"/>
      <c r="C130"/>
    </row>
    <row r="131" spans="2:3" x14ac:dyDescent="0.3">
      <c r="B131"/>
      <c r="C131"/>
    </row>
    <row r="132" spans="2:3" x14ac:dyDescent="0.3">
      <c r="B132"/>
      <c r="C132"/>
    </row>
    <row r="133" spans="2:3" x14ac:dyDescent="0.3">
      <c r="B133"/>
      <c r="C133"/>
    </row>
    <row r="134" spans="2:3" x14ac:dyDescent="0.3">
      <c r="B134"/>
      <c r="C134"/>
    </row>
    <row r="135" spans="2:3" x14ac:dyDescent="0.3">
      <c r="B135"/>
      <c r="C135"/>
    </row>
    <row r="136" spans="2:3" x14ac:dyDescent="0.3">
      <c r="B136"/>
      <c r="C136"/>
    </row>
    <row r="137" spans="2:3" x14ac:dyDescent="0.3">
      <c r="B137"/>
      <c r="C137"/>
    </row>
    <row r="138" spans="2:3" x14ac:dyDescent="0.3">
      <c r="B138"/>
      <c r="C138"/>
    </row>
    <row r="139" spans="2:3" x14ac:dyDescent="0.3">
      <c r="B139"/>
      <c r="C139"/>
    </row>
    <row r="140" spans="2:3" x14ac:dyDescent="0.3">
      <c r="B140"/>
      <c r="C140"/>
    </row>
    <row r="141" spans="2:3" x14ac:dyDescent="0.3">
      <c r="B141"/>
      <c r="C141"/>
    </row>
    <row r="142" spans="2:3" x14ac:dyDescent="0.3">
      <c r="B142"/>
      <c r="C142"/>
    </row>
    <row r="143" spans="2:3" x14ac:dyDescent="0.3">
      <c r="B143"/>
      <c r="C143"/>
    </row>
    <row r="144" spans="2:3" x14ac:dyDescent="0.3">
      <c r="B144"/>
      <c r="C144"/>
    </row>
    <row r="145" spans="2:3" x14ac:dyDescent="0.3">
      <c r="B145"/>
      <c r="C145"/>
    </row>
    <row r="146" spans="2:3" x14ac:dyDescent="0.3">
      <c r="B146"/>
      <c r="C146"/>
    </row>
    <row r="147" spans="2:3" x14ac:dyDescent="0.3">
      <c r="B147"/>
      <c r="C147"/>
    </row>
    <row r="148" spans="2:3" x14ac:dyDescent="0.3">
      <c r="B148"/>
      <c r="C148"/>
    </row>
    <row r="149" spans="2:3" x14ac:dyDescent="0.3">
      <c r="B149"/>
      <c r="C149"/>
    </row>
    <row r="150" spans="2:3" x14ac:dyDescent="0.3">
      <c r="B150"/>
      <c r="C150"/>
    </row>
    <row r="151" spans="2:3" x14ac:dyDescent="0.3">
      <c r="B151"/>
      <c r="C151"/>
    </row>
    <row r="152" spans="2:3" x14ac:dyDescent="0.3">
      <c r="B152"/>
      <c r="C152"/>
    </row>
    <row r="153" spans="2:3" x14ac:dyDescent="0.3">
      <c r="B153"/>
      <c r="C153"/>
    </row>
    <row r="154" spans="2:3" x14ac:dyDescent="0.3">
      <c r="B154"/>
      <c r="C154"/>
    </row>
    <row r="155" spans="2:3" x14ac:dyDescent="0.3">
      <c r="B155"/>
      <c r="C155"/>
    </row>
    <row r="156" spans="2:3" x14ac:dyDescent="0.3">
      <c r="B156"/>
      <c r="C156"/>
    </row>
    <row r="157" spans="2:3" x14ac:dyDescent="0.3">
      <c r="B157"/>
      <c r="C157"/>
    </row>
    <row r="158" spans="2:3" x14ac:dyDescent="0.3">
      <c r="B158"/>
      <c r="C158"/>
    </row>
    <row r="159" spans="2:3" x14ac:dyDescent="0.3">
      <c r="B159"/>
      <c r="C159"/>
    </row>
    <row r="160" spans="2:3" x14ac:dyDescent="0.3">
      <c r="B160"/>
      <c r="C160"/>
    </row>
    <row r="161" spans="2:3" x14ac:dyDescent="0.3">
      <c r="B161"/>
      <c r="C161"/>
    </row>
    <row r="162" spans="2:3" x14ac:dyDescent="0.3">
      <c r="B162"/>
      <c r="C162"/>
    </row>
    <row r="163" spans="2:3" x14ac:dyDescent="0.3">
      <c r="B163"/>
      <c r="C163"/>
    </row>
    <row r="164" spans="2:3" x14ac:dyDescent="0.3">
      <c r="B164"/>
      <c r="C164"/>
    </row>
    <row r="165" spans="2:3" x14ac:dyDescent="0.3">
      <c r="B165"/>
      <c r="C165"/>
    </row>
    <row r="166" spans="2:3" x14ac:dyDescent="0.3">
      <c r="B166"/>
      <c r="C166"/>
    </row>
    <row r="167" spans="2:3" x14ac:dyDescent="0.3">
      <c r="B167"/>
      <c r="C167"/>
    </row>
    <row r="168" spans="2:3" x14ac:dyDescent="0.3">
      <c r="B168"/>
      <c r="C168"/>
    </row>
    <row r="169" spans="2:3" x14ac:dyDescent="0.3">
      <c r="B169"/>
      <c r="C169"/>
    </row>
    <row r="170" spans="2:3" x14ac:dyDescent="0.3">
      <c r="B170"/>
      <c r="C170"/>
    </row>
    <row r="171" spans="2:3" x14ac:dyDescent="0.3">
      <c r="B171"/>
      <c r="C171"/>
    </row>
    <row r="172" spans="2:3" x14ac:dyDescent="0.3">
      <c r="B172"/>
      <c r="C172"/>
    </row>
    <row r="173" spans="2:3" x14ac:dyDescent="0.3">
      <c r="B173"/>
      <c r="C173"/>
    </row>
    <row r="174" spans="2:3" x14ac:dyDescent="0.3">
      <c r="B174"/>
      <c r="C174"/>
    </row>
    <row r="175" spans="2:3" x14ac:dyDescent="0.3">
      <c r="B175"/>
      <c r="C175"/>
    </row>
    <row r="176" spans="2:3" x14ac:dyDescent="0.3">
      <c r="B176"/>
      <c r="C176"/>
    </row>
    <row r="177" spans="2:3" x14ac:dyDescent="0.3">
      <c r="B177"/>
      <c r="C177"/>
    </row>
    <row r="178" spans="2:3" x14ac:dyDescent="0.3">
      <c r="B178"/>
      <c r="C178"/>
    </row>
    <row r="179" spans="2:3" x14ac:dyDescent="0.3">
      <c r="B179"/>
      <c r="C179"/>
    </row>
    <row r="180" spans="2:3" x14ac:dyDescent="0.3">
      <c r="B180"/>
      <c r="C180"/>
    </row>
    <row r="181" spans="2:3" x14ac:dyDescent="0.3">
      <c r="B181"/>
      <c r="C181"/>
    </row>
    <row r="182" spans="2:3" x14ac:dyDescent="0.3">
      <c r="B182"/>
      <c r="C182"/>
    </row>
    <row r="183" spans="2:3" x14ac:dyDescent="0.3">
      <c r="B183"/>
      <c r="C183"/>
    </row>
    <row r="184" spans="2:3" x14ac:dyDescent="0.3">
      <c r="B184"/>
      <c r="C184"/>
    </row>
    <row r="185" spans="2:3" x14ac:dyDescent="0.3">
      <c r="B185"/>
      <c r="C185"/>
    </row>
    <row r="186" spans="2:3" x14ac:dyDescent="0.3">
      <c r="B186"/>
      <c r="C186"/>
    </row>
    <row r="187" spans="2:3" x14ac:dyDescent="0.3">
      <c r="B187"/>
      <c r="C187"/>
    </row>
    <row r="188" spans="2:3" x14ac:dyDescent="0.3">
      <c r="B188"/>
      <c r="C188"/>
    </row>
    <row r="189" spans="2:3" x14ac:dyDescent="0.3">
      <c r="B189"/>
      <c r="C189"/>
    </row>
    <row r="190" spans="2:3" x14ac:dyDescent="0.3">
      <c r="B190"/>
      <c r="C190"/>
    </row>
    <row r="191" spans="2:3" x14ac:dyDescent="0.3">
      <c r="B191"/>
      <c r="C191"/>
    </row>
    <row r="192" spans="2:3" x14ac:dyDescent="0.3">
      <c r="B192"/>
      <c r="C192"/>
    </row>
    <row r="193" spans="2:3" x14ac:dyDescent="0.3">
      <c r="B193"/>
      <c r="C193"/>
    </row>
    <row r="194" spans="2:3" x14ac:dyDescent="0.3">
      <c r="B194"/>
      <c r="C194"/>
    </row>
    <row r="195" spans="2:3" x14ac:dyDescent="0.3">
      <c r="B195"/>
      <c r="C195"/>
    </row>
    <row r="196" spans="2:3" x14ac:dyDescent="0.3">
      <c r="B196"/>
      <c r="C196"/>
    </row>
    <row r="197" spans="2:3" x14ac:dyDescent="0.3">
      <c r="B197"/>
      <c r="C197"/>
    </row>
    <row r="198" spans="2:3" x14ac:dyDescent="0.3">
      <c r="B198"/>
      <c r="C198"/>
    </row>
    <row r="199" spans="2:3" x14ac:dyDescent="0.3">
      <c r="B199"/>
      <c r="C199"/>
    </row>
    <row r="200" spans="2:3" x14ac:dyDescent="0.3">
      <c r="B200"/>
      <c r="C200"/>
    </row>
    <row r="201" spans="2:3" x14ac:dyDescent="0.3">
      <c r="B201"/>
      <c r="C201"/>
    </row>
    <row r="202" spans="2:3" x14ac:dyDescent="0.3">
      <c r="B202"/>
      <c r="C202"/>
    </row>
    <row r="203" spans="2:3" x14ac:dyDescent="0.3">
      <c r="B203"/>
      <c r="C203"/>
    </row>
    <row r="204" spans="2:3" x14ac:dyDescent="0.3">
      <c r="B204"/>
      <c r="C204"/>
    </row>
    <row r="205" spans="2:3" x14ac:dyDescent="0.3">
      <c r="B205"/>
      <c r="C205"/>
    </row>
    <row r="206" spans="2:3" x14ac:dyDescent="0.3">
      <c r="B206"/>
      <c r="C206"/>
    </row>
    <row r="207" spans="2:3" x14ac:dyDescent="0.3">
      <c r="B207"/>
      <c r="C207"/>
    </row>
    <row r="208" spans="2:3" x14ac:dyDescent="0.3">
      <c r="B208"/>
      <c r="C208"/>
    </row>
    <row r="209" spans="2:3" x14ac:dyDescent="0.3">
      <c r="B209"/>
      <c r="C209"/>
    </row>
    <row r="210" spans="2:3" x14ac:dyDescent="0.3">
      <c r="B210"/>
      <c r="C210"/>
    </row>
    <row r="211" spans="2:3" x14ac:dyDescent="0.3">
      <c r="B211"/>
      <c r="C211"/>
    </row>
    <row r="212" spans="2:3" x14ac:dyDescent="0.3">
      <c r="B212"/>
      <c r="C212"/>
    </row>
    <row r="213" spans="2:3" x14ac:dyDescent="0.3">
      <c r="B213"/>
      <c r="C213"/>
    </row>
    <row r="214" spans="2:3" x14ac:dyDescent="0.3">
      <c r="B214"/>
      <c r="C214"/>
    </row>
    <row r="215" spans="2:3" x14ac:dyDescent="0.3">
      <c r="B215"/>
      <c r="C215"/>
    </row>
    <row r="216" spans="2:3" x14ac:dyDescent="0.3">
      <c r="B216"/>
      <c r="C216"/>
    </row>
    <row r="217" spans="2:3" x14ac:dyDescent="0.3">
      <c r="B217"/>
      <c r="C217"/>
    </row>
    <row r="218" spans="2:3" x14ac:dyDescent="0.3">
      <c r="B218"/>
      <c r="C218"/>
    </row>
    <row r="219" spans="2:3" x14ac:dyDescent="0.3">
      <c r="B219"/>
      <c r="C219"/>
    </row>
    <row r="220" spans="2:3" x14ac:dyDescent="0.3">
      <c r="B220"/>
      <c r="C220"/>
    </row>
    <row r="221" spans="2:3" x14ac:dyDescent="0.3">
      <c r="B221"/>
      <c r="C221"/>
    </row>
    <row r="222" spans="2:3" x14ac:dyDescent="0.3">
      <c r="B222"/>
      <c r="C222"/>
    </row>
    <row r="223" spans="2:3" x14ac:dyDescent="0.3">
      <c r="B223"/>
      <c r="C223"/>
    </row>
    <row r="224" spans="2:3" x14ac:dyDescent="0.3">
      <c r="B224"/>
      <c r="C224"/>
    </row>
    <row r="225" spans="2:3" x14ac:dyDescent="0.3">
      <c r="B225"/>
      <c r="C225"/>
    </row>
    <row r="226" spans="2:3" x14ac:dyDescent="0.3">
      <c r="B226"/>
      <c r="C226"/>
    </row>
    <row r="227" spans="2:3" x14ac:dyDescent="0.3">
      <c r="B227"/>
      <c r="C227"/>
    </row>
    <row r="228" spans="2:3" x14ac:dyDescent="0.3">
      <c r="B228"/>
      <c r="C228"/>
    </row>
    <row r="229" spans="2:3" x14ac:dyDescent="0.3">
      <c r="B229"/>
      <c r="C229"/>
    </row>
    <row r="230" spans="2:3" x14ac:dyDescent="0.3">
      <c r="B230"/>
      <c r="C230"/>
    </row>
    <row r="231" spans="2:3" x14ac:dyDescent="0.3">
      <c r="B231"/>
      <c r="C231"/>
    </row>
    <row r="232" spans="2:3" x14ac:dyDescent="0.3">
      <c r="B232"/>
      <c r="C232"/>
    </row>
    <row r="233" spans="2:3" x14ac:dyDescent="0.3">
      <c r="B233"/>
      <c r="C233"/>
    </row>
    <row r="234" spans="2:3" x14ac:dyDescent="0.3">
      <c r="B234"/>
      <c r="C234"/>
    </row>
    <row r="235" spans="2:3" x14ac:dyDescent="0.3">
      <c r="B235"/>
      <c r="C235"/>
    </row>
    <row r="236" spans="2:3" x14ac:dyDescent="0.3">
      <c r="B236"/>
      <c r="C236"/>
    </row>
    <row r="237" spans="2:3" x14ac:dyDescent="0.3">
      <c r="B237"/>
      <c r="C237"/>
    </row>
    <row r="238" spans="2:3" x14ac:dyDescent="0.3">
      <c r="B238"/>
      <c r="C238"/>
    </row>
    <row r="239" spans="2:3" x14ac:dyDescent="0.3">
      <c r="B239"/>
      <c r="C239"/>
    </row>
    <row r="240" spans="2:3" x14ac:dyDescent="0.3">
      <c r="B240"/>
      <c r="C240"/>
    </row>
    <row r="241" spans="2:3" x14ac:dyDescent="0.3">
      <c r="B241"/>
      <c r="C241"/>
    </row>
    <row r="242" spans="2:3" x14ac:dyDescent="0.3">
      <c r="B242"/>
      <c r="C242"/>
    </row>
    <row r="243" spans="2:3" x14ac:dyDescent="0.3">
      <c r="B243"/>
      <c r="C243"/>
    </row>
    <row r="244" spans="2:3" x14ac:dyDescent="0.3">
      <c r="B244"/>
      <c r="C244"/>
    </row>
    <row r="245" spans="2:3" x14ac:dyDescent="0.3">
      <c r="B245"/>
      <c r="C245"/>
    </row>
    <row r="246" spans="2:3" x14ac:dyDescent="0.3">
      <c r="B246"/>
      <c r="C246"/>
    </row>
    <row r="247" spans="2:3" x14ac:dyDescent="0.3">
      <c r="B247"/>
      <c r="C247"/>
    </row>
    <row r="248" spans="2:3" x14ac:dyDescent="0.3">
      <c r="B248"/>
      <c r="C248"/>
    </row>
    <row r="249" spans="2:3" x14ac:dyDescent="0.3">
      <c r="B249"/>
      <c r="C249"/>
    </row>
    <row r="250" spans="2:3" x14ac:dyDescent="0.3">
      <c r="B250"/>
      <c r="C250"/>
    </row>
    <row r="251" spans="2:3" x14ac:dyDescent="0.3">
      <c r="B251"/>
      <c r="C251"/>
    </row>
    <row r="252" spans="2:3" x14ac:dyDescent="0.3">
      <c r="B252"/>
      <c r="C252"/>
    </row>
    <row r="253" spans="2:3" x14ac:dyDescent="0.3">
      <c r="B253"/>
      <c r="C253"/>
    </row>
    <row r="254" spans="2:3" x14ac:dyDescent="0.3">
      <c r="B254"/>
      <c r="C254"/>
    </row>
    <row r="255" spans="2:3" x14ac:dyDescent="0.3">
      <c r="B255"/>
      <c r="C255"/>
    </row>
    <row r="256" spans="2:3" x14ac:dyDescent="0.3">
      <c r="B256"/>
      <c r="C256"/>
    </row>
    <row r="257" spans="2:3" x14ac:dyDescent="0.3">
      <c r="B257"/>
      <c r="C257"/>
    </row>
    <row r="258" spans="2:3" x14ac:dyDescent="0.3">
      <c r="B258"/>
      <c r="C258"/>
    </row>
    <row r="259" spans="2:3" x14ac:dyDescent="0.3">
      <c r="B259"/>
      <c r="C259"/>
    </row>
    <row r="260" spans="2:3" x14ac:dyDescent="0.3">
      <c r="B260"/>
      <c r="C260"/>
    </row>
    <row r="261" spans="2:3" x14ac:dyDescent="0.3">
      <c r="B261"/>
      <c r="C261"/>
    </row>
    <row r="262" spans="2:3" x14ac:dyDescent="0.3">
      <c r="B262"/>
      <c r="C262"/>
    </row>
    <row r="263" spans="2:3" x14ac:dyDescent="0.3">
      <c r="B263"/>
      <c r="C263"/>
    </row>
    <row r="264" spans="2:3" x14ac:dyDescent="0.3">
      <c r="B264"/>
      <c r="C264"/>
    </row>
    <row r="265" spans="2:3" x14ac:dyDescent="0.3">
      <c r="B265"/>
      <c r="C265"/>
    </row>
    <row r="266" spans="2:3" x14ac:dyDescent="0.3">
      <c r="B266"/>
      <c r="C266"/>
    </row>
    <row r="267" spans="2:3" x14ac:dyDescent="0.3">
      <c r="B267"/>
      <c r="C267"/>
    </row>
    <row r="268" spans="2:3" x14ac:dyDescent="0.3">
      <c r="B268"/>
      <c r="C268"/>
    </row>
    <row r="269" spans="2:3" x14ac:dyDescent="0.3">
      <c r="B269"/>
      <c r="C269"/>
    </row>
    <row r="270" spans="2:3" x14ac:dyDescent="0.3">
      <c r="B270"/>
      <c r="C270"/>
    </row>
    <row r="271" spans="2:3" x14ac:dyDescent="0.3">
      <c r="B271"/>
      <c r="C271"/>
    </row>
    <row r="272" spans="2:3" x14ac:dyDescent="0.3">
      <c r="B272"/>
      <c r="C272"/>
    </row>
    <row r="273" spans="2:3" x14ac:dyDescent="0.3">
      <c r="B273"/>
      <c r="C273"/>
    </row>
    <row r="274" spans="2:3" x14ac:dyDescent="0.3">
      <c r="B274"/>
      <c r="C274"/>
    </row>
    <row r="275" spans="2:3" x14ac:dyDescent="0.3">
      <c r="B275"/>
      <c r="C275"/>
    </row>
    <row r="276" spans="2:3" x14ac:dyDescent="0.3">
      <c r="B276"/>
      <c r="C276"/>
    </row>
    <row r="277" spans="2:3" x14ac:dyDescent="0.3">
      <c r="B277"/>
      <c r="C277"/>
    </row>
    <row r="278" spans="2:3" x14ac:dyDescent="0.3">
      <c r="B278"/>
      <c r="C278"/>
    </row>
    <row r="279" spans="2:3" x14ac:dyDescent="0.3">
      <c r="B279"/>
      <c r="C279"/>
    </row>
    <row r="280" spans="2:3" x14ac:dyDescent="0.3">
      <c r="B280"/>
      <c r="C280"/>
    </row>
    <row r="281" spans="2:3" x14ac:dyDescent="0.3">
      <c r="B281"/>
      <c r="C281"/>
    </row>
    <row r="282" spans="2:3" x14ac:dyDescent="0.3">
      <c r="B282"/>
      <c r="C282"/>
    </row>
    <row r="283" spans="2:3" x14ac:dyDescent="0.3">
      <c r="B283"/>
      <c r="C283"/>
    </row>
    <row r="284" spans="2:3" x14ac:dyDescent="0.3">
      <c r="B284"/>
      <c r="C284"/>
    </row>
    <row r="285" spans="2:3" x14ac:dyDescent="0.3">
      <c r="B285"/>
      <c r="C285"/>
    </row>
    <row r="286" spans="2:3" x14ac:dyDescent="0.3">
      <c r="B286"/>
      <c r="C286"/>
    </row>
    <row r="287" spans="2:3" x14ac:dyDescent="0.3">
      <c r="B287"/>
      <c r="C287"/>
    </row>
    <row r="288" spans="2:3" x14ac:dyDescent="0.3">
      <c r="B288"/>
      <c r="C288"/>
    </row>
    <row r="289" spans="2:3" x14ac:dyDescent="0.3">
      <c r="B289"/>
      <c r="C289"/>
    </row>
    <row r="290" spans="2:3" x14ac:dyDescent="0.3">
      <c r="B290"/>
      <c r="C290"/>
    </row>
    <row r="291" spans="2:3" x14ac:dyDescent="0.3">
      <c r="B291"/>
      <c r="C291"/>
    </row>
    <row r="292" spans="2:3" x14ac:dyDescent="0.3">
      <c r="B292"/>
      <c r="C292"/>
    </row>
    <row r="293" spans="2:3" x14ac:dyDescent="0.3">
      <c r="B293"/>
      <c r="C293"/>
    </row>
    <row r="294" spans="2:3" x14ac:dyDescent="0.3">
      <c r="B294"/>
      <c r="C294"/>
    </row>
    <row r="295" spans="2:3" x14ac:dyDescent="0.3">
      <c r="B295"/>
      <c r="C295"/>
    </row>
    <row r="296" spans="2:3" x14ac:dyDescent="0.3">
      <c r="B296"/>
      <c r="C296"/>
    </row>
    <row r="297" spans="2:3" x14ac:dyDescent="0.3">
      <c r="B297"/>
      <c r="C297"/>
    </row>
    <row r="298" spans="2:3" x14ac:dyDescent="0.3">
      <c r="B298"/>
      <c r="C298"/>
    </row>
    <row r="299" spans="2:3" x14ac:dyDescent="0.3">
      <c r="B299"/>
      <c r="C299"/>
    </row>
    <row r="300" spans="2:3" x14ac:dyDescent="0.3">
      <c r="B300"/>
      <c r="C300"/>
    </row>
    <row r="301" spans="2:3" x14ac:dyDescent="0.3">
      <c r="B301"/>
      <c r="C301"/>
    </row>
  </sheetData>
  <pageMargins left="0.25" right="0.25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3"/>
  <sheetViews>
    <sheetView workbookViewId="0">
      <selection activeCell="B1" sqref="B1"/>
    </sheetView>
  </sheetViews>
  <sheetFormatPr defaultRowHeight="14.4" x14ac:dyDescent="0.3"/>
  <cols>
    <col min="1" max="1" width="12.5546875" bestFit="1" customWidth="1"/>
    <col min="2" max="2" width="16.21875" bestFit="1" customWidth="1"/>
    <col min="3" max="3" width="13.88671875" bestFit="1" customWidth="1"/>
    <col min="4" max="4" width="9" bestFit="1" customWidth="1"/>
    <col min="5" max="5" width="10.5546875" bestFit="1" customWidth="1"/>
    <col min="6" max="6" width="11.109375" bestFit="1" customWidth="1"/>
  </cols>
  <sheetData>
    <row r="1" spans="1:6" x14ac:dyDescent="0.3">
      <c r="A1" s="17" t="s">
        <v>54</v>
      </c>
      <c r="B1" t="s">
        <v>57</v>
      </c>
      <c r="C1" t="s">
        <v>56</v>
      </c>
      <c r="E1" s="2"/>
      <c r="F1" s="2"/>
    </row>
    <row r="2" spans="1:6" x14ac:dyDescent="0.3">
      <c r="A2" s="14" t="s">
        <v>55</v>
      </c>
      <c r="E2" s="5"/>
      <c r="F2" s="5"/>
    </row>
    <row r="3" spans="1:6" x14ac:dyDescent="0.3">
      <c r="E3" s="5"/>
      <c r="F3" s="5"/>
    </row>
    <row r="4" spans="1:6" x14ac:dyDescent="0.3">
      <c r="E4" s="5"/>
      <c r="F4" s="5"/>
    </row>
    <row r="5" spans="1:6" x14ac:dyDescent="0.3">
      <c r="E5" s="5"/>
      <c r="F5" s="5"/>
    </row>
    <row r="6" spans="1:6" x14ac:dyDescent="0.3">
      <c r="E6" s="5"/>
      <c r="F6" s="5"/>
    </row>
    <row r="7" spans="1:6" x14ac:dyDescent="0.3">
      <c r="E7" s="5"/>
      <c r="F7" s="5"/>
    </row>
    <row r="8" spans="1:6" x14ac:dyDescent="0.3">
      <c r="E8" s="5"/>
      <c r="F8" s="5"/>
    </row>
    <row r="9" spans="1:6" x14ac:dyDescent="0.3">
      <c r="E9" s="5"/>
      <c r="F9" s="5"/>
    </row>
    <row r="10" spans="1:6" x14ac:dyDescent="0.3">
      <c r="E10" s="5"/>
      <c r="F10" s="5"/>
    </row>
    <row r="11" spans="1:6" x14ac:dyDescent="0.3">
      <c r="E11" s="2"/>
      <c r="F11" s="5"/>
    </row>
    <row r="12" spans="1:6" x14ac:dyDescent="0.3">
      <c r="E12" s="5"/>
      <c r="F12" s="5"/>
    </row>
    <row r="13" spans="1:6" x14ac:dyDescent="0.3">
      <c r="E13" s="5"/>
      <c r="F13" s="5"/>
    </row>
    <row r="14" spans="1:6" x14ac:dyDescent="0.3">
      <c r="E14" s="5"/>
      <c r="F14" s="5"/>
    </row>
    <row r="15" spans="1:6" x14ac:dyDescent="0.3">
      <c r="E15" s="5"/>
      <c r="F15" s="5"/>
    </row>
    <row r="16" spans="1:6" x14ac:dyDescent="0.3">
      <c r="E16" s="5"/>
      <c r="F16" s="5"/>
    </row>
    <row r="17" spans="4:6" x14ac:dyDescent="0.3">
      <c r="D17" s="8"/>
      <c r="E17" s="12"/>
      <c r="F17" s="12"/>
    </row>
    <row r="18" spans="4:6" x14ac:dyDescent="0.3">
      <c r="F18" s="5"/>
    </row>
    <row r="19" spans="4:6" x14ac:dyDescent="0.3">
      <c r="E19" s="5"/>
      <c r="F19" s="5"/>
    </row>
    <row r="20" spans="4:6" x14ac:dyDescent="0.3">
      <c r="E20" s="5"/>
      <c r="F20" s="5"/>
    </row>
    <row r="21" spans="4:6" x14ac:dyDescent="0.3">
      <c r="E21" s="5"/>
      <c r="F21" s="5"/>
    </row>
    <row r="22" spans="4:6" x14ac:dyDescent="0.3">
      <c r="E22" s="5"/>
      <c r="F22" s="5"/>
    </row>
    <row r="23" spans="4:6" x14ac:dyDescent="0.3">
      <c r="E23" s="5"/>
      <c r="F23" s="5"/>
    </row>
    <row r="24" spans="4:6" x14ac:dyDescent="0.3">
      <c r="E24" s="5"/>
      <c r="F24" s="5"/>
    </row>
    <row r="25" spans="4:6" x14ac:dyDescent="0.3">
      <c r="E25" s="5"/>
      <c r="F25" s="5"/>
    </row>
    <row r="26" spans="4:6" x14ac:dyDescent="0.3">
      <c r="E26" s="5"/>
      <c r="F26" s="5"/>
    </row>
    <row r="27" spans="4:6" x14ac:dyDescent="0.3">
      <c r="E27" s="5"/>
      <c r="F27" s="5"/>
    </row>
    <row r="28" spans="4:6" x14ac:dyDescent="0.3">
      <c r="E28" s="5"/>
      <c r="F28" s="5"/>
    </row>
    <row r="29" spans="4:6" x14ac:dyDescent="0.3">
      <c r="E29" s="5"/>
      <c r="F29" s="5"/>
    </row>
    <row r="30" spans="4:6" x14ac:dyDescent="0.3">
      <c r="E30" s="5"/>
      <c r="F30" s="5"/>
    </row>
    <row r="31" spans="4:6" x14ac:dyDescent="0.3">
      <c r="E31" s="5"/>
      <c r="F31" s="5"/>
    </row>
    <row r="32" spans="4:6" x14ac:dyDescent="0.3">
      <c r="E32" s="5"/>
      <c r="F32" s="5"/>
    </row>
    <row r="33" spans="5:6" x14ac:dyDescent="0.3">
      <c r="E33" s="5"/>
      <c r="F33" s="5"/>
    </row>
    <row r="34" spans="5:6" x14ac:dyDescent="0.3">
      <c r="E34" s="5"/>
      <c r="F34" s="5"/>
    </row>
    <row r="35" spans="5:6" x14ac:dyDescent="0.3">
      <c r="E35" s="5"/>
      <c r="F35" s="5"/>
    </row>
    <row r="36" spans="5:6" x14ac:dyDescent="0.3">
      <c r="E36" s="5"/>
      <c r="F36" s="5"/>
    </row>
    <row r="37" spans="5:6" x14ac:dyDescent="0.3">
      <c r="E37" s="5"/>
      <c r="F37" s="5"/>
    </row>
    <row r="38" spans="5:6" x14ac:dyDescent="0.3">
      <c r="E38" s="5"/>
      <c r="F38" s="5"/>
    </row>
    <row r="39" spans="5:6" x14ac:dyDescent="0.3">
      <c r="E39" s="2"/>
      <c r="F39" s="2"/>
    </row>
    <row r="40" spans="5:6" x14ac:dyDescent="0.3">
      <c r="E40" s="2"/>
      <c r="F40" s="2"/>
    </row>
    <row r="41" spans="5:6" x14ac:dyDescent="0.3">
      <c r="E41" s="5"/>
      <c r="F41" s="5"/>
    </row>
    <row r="42" spans="5:6" x14ac:dyDescent="0.3">
      <c r="E42" s="5"/>
      <c r="F42" s="5"/>
    </row>
    <row r="43" spans="5:6" x14ac:dyDescent="0.3">
      <c r="E43" s="5"/>
      <c r="F43" s="5"/>
    </row>
    <row r="44" spans="5:6" x14ac:dyDescent="0.3">
      <c r="E44" s="5"/>
      <c r="F44" s="5"/>
    </row>
    <row r="45" spans="5:6" x14ac:dyDescent="0.3">
      <c r="E45" s="12"/>
      <c r="F45" s="12"/>
    </row>
    <row r="46" spans="5:6" x14ac:dyDescent="0.3">
      <c r="E46" s="5"/>
      <c r="F46" s="5"/>
    </row>
    <row r="47" spans="5:6" x14ac:dyDescent="0.3">
      <c r="E47" s="5"/>
      <c r="F47" s="5"/>
    </row>
    <row r="48" spans="5:6" x14ac:dyDescent="0.3">
      <c r="E48" s="5"/>
      <c r="F48" s="5"/>
    </row>
    <row r="49" spans="5:6" x14ac:dyDescent="0.3">
      <c r="E49" s="5"/>
      <c r="F49" s="5"/>
    </row>
    <row r="50" spans="5:6" x14ac:dyDescent="0.3">
      <c r="E50" s="5"/>
      <c r="F50" s="5"/>
    </row>
    <row r="51" spans="5:6" x14ac:dyDescent="0.3">
      <c r="E51" s="5"/>
      <c r="F51" s="5"/>
    </row>
    <row r="52" spans="5:6" x14ac:dyDescent="0.3">
      <c r="E52" s="5"/>
      <c r="F52" s="5"/>
    </row>
    <row r="53" spans="5:6" x14ac:dyDescent="0.3">
      <c r="E53" s="5"/>
      <c r="F53" s="5"/>
    </row>
    <row r="54" spans="5:6" x14ac:dyDescent="0.3">
      <c r="E54" s="5"/>
      <c r="F54" s="5"/>
    </row>
    <row r="55" spans="5:6" x14ac:dyDescent="0.3">
      <c r="E55" s="5"/>
      <c r="F55" s="5"/>
    </row>
    <row r="56" spans="5:6" x14ac:dyDescent="0.3">
      <c r="E56" s="5"/>
      <c r="F56" s="5"/>
    </row>
    <row r="57" spans="5:6" x14ac:dyDescent="0.3">
      <c r="E57" s="5"/>
      <c r="F57" s="5"/>
    </row>
    <row r="58" spans="5:6" x14ac:dyDescent="0.3">
      <c r="E58" s="5"/>
      <c r="F58" s="5"/>
    </row>
    <row r="59" spans="5:6" x14ac:dyDescent="0.3">
      <c r="E59" s="5"/>
      <c r="F59" s="5"/>
    </row>
    <row r="60" spans="5:6" x14ac:dyDescent="0.3">
      <c r="E60" s="5"/>
      <c r="F60" s="5"/>
    </row>
    <row r="61" spans="5:6" x14ac:dyDescent="0.3">
      <c r="E61" s="5"/>
      <c r="F61" s="5"/>
    </row>
    <row r="62" spans="5:6" x14ac:dyDescent="0.3">
      <c r="E62" s="5"/>
      <c r="F62" s="5"/>
    </row>
    <row r="63" spans="5:6" x14ac:dyDescent="0.3">
      <c r="E63" s="5"/>
      <c r="F63" s="5"/>
    </row>
    <row r="64" spans="5:6" x14ac:dyDescent="0.3">
      <c r="E64" s="5"/>
      <c r="F64" s="5"/>
    </row>
    <row r="65" spans="5:6" x14ac:dyDescent="0.3">
      <c r="E65" s="5"/>
      <c r="F65" s="5"/>
    </row>
    <row r="66" spans="5:6" x14ac:dyDescent="0.3">
      <c r="E66" s="5"/>
      <c r="F66" s="5"/>
    </row>
    <row r="67" spans="5:6" x14ac:dyDescent="0.3">
      <c r="E67" s="5"/>
      <c r="F67" s="5"/>
    </row>
    <row r="68" spans="5:6" x14ac:dyDescent="0.3">
      <c r="E68" s="5"/>
      <c r="F68" s="5"/>
    </row>
    <row r="69" spans="5:6" x14ac:dyDescent="0.3">
      <c r="E69" s="5"/>
      <c r="F69" s="5"/>
    </row>
    <row r="70" spans="5:6" x14ac:dyDescent="0.3">
      <c r="E70" s="5"/>
      <c r="F70" s="5"/>
    </row>
    <row r="71" spans="5:6" x14ac:dyDescent="0.3">
      <c r="E71" s="5"/>
      <c r="F71" s="5"/>
    </row>
    <row r="72" spans="5:6" x14ac:dyDescent="0.3">
      <c r="E72" s="5"/>
      <c r="F72" s="5"/>
    </row>
    <row r="73" spans="5:6" x14ac:dyDescent="0.3">
      <c r="E73" s="5"/>
      <c r="F73" s="5"/>
    </row>
    <row r="74" spans="5:6" x14ac:dyDescent="0.3">
      <c r="E74" s="5"/>
      <c r="F74" s="5"/>
    </row>
    <row r="75" spans="5:6" x14ac:dyDescent="0.3">
      <c r="E75" s="5"/>
      <c r="F75" s="5"/>
    </row>
    <row r="76" spans="5:6" x14ac:dyDescent="0.3">
      <c r="E76" s="5"/>
      <c r="F76" s="5"/>
    </row>
    <row r="77" spans="5:6" x14ac:dyDescent="0.3">
      <c r="E77" s="5"/>
      <c r="F77" s="5"/>
    </row>
    <row r="78" spans="5:6" x14ac:dyDescent="0.3">
      <c r="E78" s="5"/>
      <c r="F78" s="5"/>
    </row>
    <row r="79" spans="5:6" x14ac:dyDescent="0.3">
      <c r="E79" s="5"/>
      <c r="F79" s="5"/>
    </row>
    <row r="80" spans="5:6" x14ac:dyDescent="0.3">
      <c r="E80" s="5"/>
      <c r="F80" s="5"/>
    </row>
    <row r="81" spans="4:6" x14ac:dyDescent="0.3">
      <c r="E81" s="5"/>
      <c r="F81" s="5"/>
    </row>
    <row r="82" spans="4:6" x14ac:dyDescent="0.3">
      <c r="E82" s="5"/>
      <c r="F82" s="5"/>
    </row>
    <row r="83" spans="4:6" x14ac:dyDescent="0.3">
      <c r="E83" s="5"/>
      <c r="F83" s="5"/>
    </row>
    <row r="84" spans="4:6" x14ac:dyDescent="0.3">
      <c r="E84" s="2"/>
      <c r="F84" s="5"/>
    </row>
    <row r="85" spans="4:6" x14ac:dyDescent="0.3">
      <c r="E85" s="5"/>
      <c r="F85" s="5"/>
    </row>
    <row r="86" spans="4:6" x14ac:dyDescent="0.3">
      <c r="E86" s="5"/>
      <c r="F86" s="5"/>
    </row>
    <row r="87" spans="4:6" x14ac:dyDescent="0.3">
      <c r="E87" s="5"/>
      <c r="F87" s="5"/>
    </row>
    <row r="88" spans="4:6" x14ac:dyDescent="0.3">
      <c r="E88" s="5"/>
      <c r="F88" s="5"/>
    </row>
    <row r="89" spans="4:6" x14ac:dyDescent="0.3">
      <c r="E89" s="5"/>
      <c r="F89" s="5"/>
    </row>
    <row r="90" spans="4:6" x14ac:dyDescent="0.3">
      <c r="E90" s="5"/>
      <c r="F90" s="5"/>
    </row>
    <row r="91" spans="4:6" x14ac:dyDescent="0.3">
      <c r="E91" s="5"/>
      <c r="F91" s="5"/>
    </row>
    <row r="92" spans="4:6" x14ac:dyDescent="0.3">
      <c r="E92" s="5"/>
      <c r="F92" s="5"/>
    </row>
    <row r="93" spans="4:6" x14ac:dyDescent="0.3">
      <c r="D93" s="8"/>
      <c r="E93" s="12"/>
      <c r="F93" s="12"/>
    </row>
    <row r="94" spans="4:6" x14ac:dyDescent="0.3">
      <c r="D94" s="8"/>
      <c r="E94" s="12"/>
      <c r="F94" s="12"/>
    </row>
    <row r="95" spans="4:6" x14ac:dyDescent="0.3">
      <c r="E95" s="5"/>
      <c r="F95" s="5"/>
    </row>
    <row r="96" spans="4:6" x14ac:dyDescent="0.3">
      <c r="E96" s="5"/>
      <c r="F96" s="5"/>
    </row>
    <row r="97" spans="4:6" x14ac:dyDescent="0.3">
      <c r="E97" s="5"/>
      <c r="F97" s="5"/>
    </row>
    <row r="98" spans="4:6" x14ac:dyDescent="0.3">
      <c r="E98" s="5"/>
      <c r="F98" s="5"/>
    </row>
    <row r="99" spans="4:6" x14ac:dyDescent="0.3">
      <c r="E99" s="5"/>
      <c r="F99" s="5"/>
    </row>
    <row r="100" spans="4:6" x14ac:dyDescent="0.3">
      <c r="E100" s="5"/>
      <c r="F100" s="5"/>
    </row>
    <row r="101" spans="4:6" x14ac:dyDescent="0.3">
      <c r="E101" s="5"/>
      <c r="F101" s="5"/>
    </row>
    <row r="102" spans="4:6" x14ac:dyDescent="0.3">
      <c r="E102" s="5"/>
      <c r="F102" s="5"/>
    </row>
    <row r="103" spans="4:6" x14ac:dyDescent="0.3">
      <c r="E103" s="5"/>
      <c r="F103" s="5"/>
    </row>
    <row r="104" spans="4:6" x14ac:dyDescent="0.3">
      <c r="E104" s="5"/>
      <c r="F104" s="5"/>
    </row>
    <row r="105" spans="4:6" x14ac:dyDescent="0.3">
      <c r="E105" s="5"/>
      <c r="F105" s="5"/>
    </row>
    <row r="106" spans="4:6" x14ac:dyDescent="0.3">
      <c r="E106" s="5"/>
      <c r="F106" s="5"/>
    </row>
    <row r="107" spans="4:6" x14ac:dyDescent="0.3">
      <c r="E107" s="5"/>
      <c r="F107" s="5"/>
    </row>
    <row r="108" spans="4:6" x14ac:dyDescent="0.3">
      <c r="E108" s="5"/>
      <c r="F108" s="5"/>
    </row>
    <row r="109" spans="4:6" x14ac:dyDescent="0.3">
      <c r="E109" s="5"/>
      <c r="F109" s="5"/>
    </row>
    <row r="110" spans="4:6" x14ac:dyDescent="0.3">
      <c r="E110" s="5"/>
      <c r="F110" s="5"/>
    </row>
    <row r="111" spans="4:6" x14ac:dyDescent="0.3">
      <c r="E111" s="5"/>
      <c r="F111" s="5"/>
    </row>
    <row r="112" spans="4:6" x14ac:dyDescent="0.3">
      <c r="D112" s="8"/>
      <c r="E112" s="5"/>
      <c r="F112" s="5"/>
    </row>
    <row r="113" spans="4:6" x14ac:dyDescent="0.3">
      <c r="D113" s="8"/>
      <c r="E113" s="5"/>
      <c r="F113" s="5"/>
    </row>
    <row r="114" spans="4:6" x14ac:dyDescent="0.3">
      <c r="D114" s="8"/>
      <c r="E114" s="12"/>
      <c r="F114" s="12"/>
    </row>
    <row r="115" spans="4:6" x14ac:dyDescent="0.3">
      <c r="D115" s="8"/>
      <c r="E115" s="5"/>
      <c r="F115" s="5"/>
    </row>
    <row r="116" spans="4:6" x14ac:dyDescent="0.3">
      <c r="D116" s="8"/>
      <c r="E116" s="5"/>
      <c r="F116" s="5"/>
    </row>
    <row r="117" spans="4:6" x14ac:dyDescent="0.3">
      <c r="D117" s="8"/>
      <c r="E117" s="5"/>
      <c r="F117" s="5"/>
    </row>
    <row r="118" spans="4:6" x14ac:dyDescent="0.3">
      <c r="D118" s="8"/>
      <c r="E118" s="12"/>
      <c r="F118" s="12"/>
    </row>
    <row r="119" spans="4:6" x14ac:dyDescent="0.3">
      <c r="E119" s="5"/>
      <c r="F119" s="5"/>
    </row>
    <row r="120" spans="4:6" x14ac:dyDescent="0.3">
      <c r="E120" s="5"/>
      <c r="F120" s="5"/>
    </row>
    <row r="121" spans="4:6" x14ac:dyDescent="0.3">
      <c r="E121" s="12"/>
      <c r="F121" s="12"/>
    </row>
    <row r="122" spans="4:6" x14ac:dyDescent="0.3">
      <c r="E122" s="5"/>
      <c r="F122" s="5"/>
    </row>
    <row r="123" spans="4:6" x14ac:dyDescent="0.3">
      <c r="E123" s="5"/>
      <c r="F123" s="5"/>
    </row>
    <row r="124" spans="4:6" x14ac:dyDescent="0.3">
      <c r="E124" s="5"/>
      <c r="F124" s="5"/>
    </row>
    <row r="125" spans="4:6" x14ac:dyDescent="0.3">
      <c r="E125" s="5"/>
      <c r="F125" s="5"/>
    </row>
    <row r="126" spans="4:6" x14ac:dyDescent="0.3">
      <c r="E126" s="5"/>
      <c r="F126" s="5"/>
    </row>
    <row r="127" spans="4:6" x14ac:dyDescent="0.3">
      <c r="E127" s="5"/>
      <c r="F127" s="5"/>
    </row>
    <row r="128" spans="4:6" x14ac:dyDescent="0.3">
      <c r="E128" s="2"/>
      <c r="F128" s="2"/>
    </row>
    <row r="129" spans="4:6" x14ac:dyDescent="0.3">
      <c r="E129" s="5"/>
      <c r="F129" s="5"/>
    </row>
    <row r="130" spans="4:6" x14ac:dyDescent="0.3">
      <c r="E130" s="5"/>
      <c r="F130" s="5"/>
    </row>
    <row r="131" spans="4:6" x14ac:dyDescent="0.3">
      <c r="D131" s="8"/>
      <c r="E131" s="12"/>
      <c r="F131" s="12"/>
    </row>
    <row r="132" spans="4:6" x14ac:dyDescent="0.3">
      <c r="D132" s="8"/>
      <c r="E132" s="12"/>
      <c r="F132" s="12"/>
    </row>
    <row r="133" spans="4:6" x14ac:dyDescent="0.3">
      <c r="D133" s="8"/>
      <c r="E133" s="12"/>
      <c r="F133" s="12"/>
    </row>
    <row r="134" spans="4:6" x14ac:dyDescent="0.3">
      <c r="D134" s="8"/>
      <c r="E134" s="12"/>
      <c r="F134" s="12"/>
    </row>
    <row r="135" spans="4:6" x14ac:dyDescent="0.3">
      <c r="D135" s="8"/>
      <c r="E135" s="5"/>
      <c r="F135" s="5"/>
    </row>
    <row r="136" spans="4:6" x14ac:dyDescent="0.3">
      <c r="D136" s="8"/>
      <c r="E136" s="5"/>
      <c r="F136" s="5"/>
    </row>
    <row r="137" spans="4:6" x14ac:dyDescent="0.3">
      <c r="E137" s="5"/>
      <c r="F137" s="5"/>
    </row>
    <row r="138" spans="4:6" x14ac:dyDescent="0.3">
      <c r="E138" s="5"/>
      <c r="F138" s="5"/>
    </row>
    <row r="139" spans="4:6" x14ac:dyDescent="0.3">
      <c r="E139" s="5"/>
      <c r="F139" s="5"/>
    </row>
    <row r="140" spans="4:6" x14ac:dyDescent="0.3">
      <c r="E140" s="5"/>
      <c r="F140" s="5"/>
    </row>
    <row r="141" spans="4:6" x14ac:dyDescent="0.3">
      <c r="E141" s="5"/>
      <c r="F141" s="5"/>
    </row>
    <row r="142" spans="4:6" x14ac:dyDescent="0.3">
      <c r="E142" s="5"/>
      <c r="F142" s="5"/>
    </row>
    <row r="143" spans="4:6" x14ac:dyDescent="0.3">
      <c r="E143" s="5"/>
      <c r="F143" s="5"/>
    </row>
    <row r="144" spans="4:6" x14ac:dyDescent="0.3">
      <c r="D144" s="8"/>
      <c r="E144" s="5"/>
      <c r="F144" s="5"/>
    </row>
    <row r="145" spans="4:6" x14ac:dyDescent="0.3">
      <c r="D145" s="8"/>
      <c r="E145" s="5"/>
      <c r="F145" s="5"/>
    </row>
    <row r="146" spans="4:6" x14ac:dyDescent="0.3">
      <c r="D146" s="8"/>
      <c r="E146" s="5"/>
      <c r="F146" s="5"/>
    </row>
    <row r="147" spans="4:6" x14ac:dyDescent="0.3">
      <c r="D147" s="8"/>
      <c r="E147" s="5"/>
      <c r="F147" s="5"/>
    </row>
    <row r="148" spans="4:6" x14ac:dyDescent="0.3">
      <c r="D148" s="8"/>
      <c r="E148" s="5"/>
      <c r="F148" s="5"/>
    </row>
    <row r="149" spans="4:6" x14ac:dyDescent="0.3">
      <c r="D149" s="8"/>
      <c r="E149" s="5"/>
      <c r="F149" s="5"/>
    </row>
    <row r="150" spans="4:6" x14ac:dyDescent="0.3">
      <c r="D150" s="8"/>
      <c r="E150" s="5"/>
      <c r="F150" s="5"/>
    </row>
    <row r="151" spans="4:6" x14ac:dyDescent="0.3">
      <c r="D151" s="8"/>
      <c r="E151" s="5"/>
      <c r="F151" s="5"/>
    </row>
    <row r="152" spans="4:6" x14ac:dyDescent="0.3">
      <c r="D152" s="8"/>
      <c r="E152" s="5"/>
      <c r="F152" s="5"/>
    </row>
    <row r="153" spans="4:6" x14ac:dyDescent="0.3">
      <c r="D153" s="8"/>
      <c r="E153" s="5"/>
      <c r="F153" s="5"/>
    </row>
    <row r="154" spans="4:6" x14ac:dyDescent="0.3">
      <c r="E154" s="5"/>
      <c r="F154" s="5"/>
    </row>
    <row r="155" spans="4:6" x14ac:dyDescent="0.3">
      <c r="D155" s="8"/>
      <c r="E155" s="5"/>
      <c r="F155" s="5"/>
    </row>
    <row r="156" spans="4:6" x14ac:dyDescent="0.3">
      <c r="D156" s="8"/>
      <c r="E156" s="5"/>
      <c r="F156" s="5"/>
    </row>
    <row r="157" spans="4:6" x14ac:dyDescent="0.3">
      <c r="E157" s="5"/>
      <c r="F157" s="5"/>
    </row>
    <row r="158" spans="4:6" x14ac:dyDescent="0.3">
      <c r="E158" s="5"/>
      <c r="F158" s="5"/>
    </row>
    <row r="159" spans="4:6" x14ac:dyDescent="0.3">
      <c r="E159" s="5"/>
      <c r="F159" s="5"/>
    </row>
    <row r="160" spans="4:6" x14ac:dyDescent="0.3">
      <c r="E160" s="5"/>
      <c r="F160" s="5"/>
    </row>
    <row r="161" spans="5:6" x14ac:dyDescent="0.3">
      <c r="E161" s="5"/>
      <c r="F161" s="5"/>
    </row>
    <row r="162" spans="5:6" x14ac:dyDescent="0.3">
      <c r="E162" s="5"/>
      <c r="F162" s="5"/>
    </row>
    <row r="163" spans="5:6" x14ac:dyDescent="0.3">
      <c r="E163" s="5"/>
      <c r="F163" s="5"/>
    </row>
    <row r="164" spans="5:6" x14ac:dyDescent="0.3">
      <c r="E164" s="5"/>
      <c r="F164" s="5"/>
    </row>
    <row r="165" spans="5:6" x14ac:dyDescent="0.3">
      <c r="E165" s="5"/>
      <c r="F165" s="5"/>
    </row>
    <row r="166" spans="5:6" x14ac:dyDescent="0.3">
      <c r="E166" s="5"/>
      <c r="F166" s="5"/>
    </row>
    <row r="167" spans="5:6" x14ac:dyDescent="0.3">
      <c r="E167" s="5"/>
      <c r="F167" s="5"/>
    </row>
    <row r="168" spans="5:6" x14ac:dyDescent="0.3">
      <c r="E168" s="5"/>
      <c r="F168" s="5"/>
    </row>
    <row r="169" spans="5:6" x14ac:dyDescent="0.3">
      <c r="E169" s="5"/>
      <c r="F169" s="5"/>
    </row>
    <row r="170" spans="5:6" x14ac:dyDescent="0.3">
      <c r="E170" s="5"/>
      <c r="F170" s="5"/>
    </row>
    <row r="171" spans="5:6" x14ac:dyDescent="0.3">
      <c r="E171" s="5"/>
      <c r="F171" s="5"/>
    </row>
    <row r="172" spans="5:6" x14ac:dyDescent="0.3">
      <c r="E172" s="5"/>
      <c r="F172" s="5"/>
    </row>
    <row r="173" spans="5:6" x14ac:dyDescent="0.3">
      <c r="E173" s="5"/>
      <c r="F173" s="5"/>
    </row>
    <row r="174" spans="5:6" x14ac:dyDescent="0.3">
      <c r="E174" s="5"/>
      <c r="F174" s="5"/>
    </row>
    <row r="175" spans="5:6" x14ac:dyDescent="0.3">
      <c r="E175" s="5"/>
      <c r="F175" s="5"/>
    </row>
    <row r="176" spans="5:6" x14ac:dyDescent="0.3">
      <c r="E176" s="5"/>
      <c r="F176" s="5"/>
    </row>
    <row r="177" spans="4:6" x14ac:dyDescent="0.3">
      <c r="E177" s="10"/>
      <c r="F177" s="5"/>
    </row>
    <row r="178" spans="4:6" x14ac:dyDescent="0.3">
      <c r="E178" s="5"/>
      <c r="F178" s="5"/>
    </row>
    <row r="179" spans="4:6" x14ac:dyDescent="0.3">
      <c r="E179" s="5"/>
      <c r="F179" s="5"/>
    </row>
    <row r="180" spans="4:6" x14ac:dyDescent="0.3">
      <c r="E180" s="5"/>
      <c r="F180" s="5"/>
    </row>
    <row r="181" spans="4:6" x14ac:dyDescent="0.3">
      <c r="E181" s="5"/>
      <c r="F181" s="5"/>
    </row>
    <row r="182" spans="4:6" x14ac:dyDescent="0.3">
      <c r="E182" s="2"/>
      <c r="F182" s="2"/>
    </row>
    <row r="183" spans="4:6" x14ac:dyDescent="0.3">
      <c r="D183" s="8"/>
      <c r="E183" s="5"/>
      <c r="F183" s="5"/>
    </row>
    <row r="184" spans="4:6" x14ac:dyDescent="0.3">
      <c r="D184" s="8"/>
      <c r="E184" s="5"/>
      <c r="F184" s="5"/>
    </row>
    <row r="185" spans="4:6" x14ac:dyDescent="0.3">
      <c r="D185" s="8"/>
      <c r="E185" s="5"/>
      <c r="F185" s="5"/>
    </row>
    <row r="186" spans="4:6" x14ac:dyDescent="0.3">
      <c r="D186" s="8"/>
      <c r="E186" s="5"/>
      <c r="F186" s="5"/>
    </row>
    <row r="187" spans="4:6" x14ac:dyDescent="0.3">
      <c r="D187" s="8"/>
      <c r="E187" s="5"/>
      <c r="F187" s="5"/>
    </row>
    <row r="188" spans="4:6" x14ac:dyDescent="0.3">
      <c r="D188" s="8"/>
      <c r="E188" s="5"/>
      <c r="F188" s="5"/>
    </row>
    <row r="189" spans="4:6" x14ac:dyDescent="0.3">
      <c r="D189" s="8"/>
      <c r="E189" s="5"/>
      <c r="F189" s="5"/>
    </row>
    <row r="190" spans="4:6" x14ac:dyDescent="0.3">
      <c r="D190" s="8"/>
      <c r="E190" s="5"/>
      <c r="F190" s="5"/>
    </row>
    <row r="191" spans="4:6" x14ac:dyDescent="0.3">
      <c r="D191" s="8"/>
      <c r="E191" s="5"/>
      <c r="F191" s="5"/>
    </row>
    <row r="192" spans="4:6" x14ac:dyDescent="0.3">
      <c r="D192" s="8"/>
      <c r="E192" s="5"/>
      <c r="F192" s="5"/>
    </row>
    <row r="193" spans="4:6" x14ac:dyDescent="0.3">
      <c r="D193" s="8"/>
      <c r="E193" s="5"/>
      <c r="F193" s="5"/>
    </row>
    <row r="194" spans="4:6" x14ac:dyDescent="0.3">
      <c r="D194" s="8"/>
      <c r="E194" s="5"/>
      <c r="F194" s="5"/>
    </row>
    <row r="195" spans="4:6" x14ac:dyDescent="0.3">
      <c r="D195" s="8"/>
      <c r="E195" s="5"/>
      <c r="F195" s="5"/>
    </row>
    <row r="196" spans="4:6" x14ac:dyDescent="0.3">
      <c r="D196" s="8"/>
      <c r="E196" s="5"/>
      <c r="F196" s="5"/>
    </row>
    <row r="197" spans="4:6" x14ac:dyDescent="0.3">
      <c r="D197" s="8"/>
      <c r="E197" s="5"/>
      <c r="F197" s="5"/>
    </row>
    <row r="198" spans="4:6" x14ac:dyDescent="0.3">
      <c r="D198" s="8"/>
      <c r="E198" s="10"/>
      <c r="F198" s="5"/>
    </row>
    <row r="199" spans="4:6" x14ac:dyDescent="0.3">
      <c r="D199" s="8"/>
      <c r="E199" s="5"/>
      <c r="F199" s="5"/>
    </row>
    <row r="200" spans="4:6" x14ac:dyDescent="0.3">
      <c r="D200" s="8"/>
      <c r="E200" s="5"/>
      <c r="F200" s="5"/>
    </row>
    <row r="201" spans="4:6" x14ac:dyDescent="0.3">
      <c r="D201" s="8"/>
      <c r="E201" s="5"/>
      <c r="F201" s="5"/>
    </row>
    <row r="202" spans="4:6" x14ac:dyDescent="0.3">
      <c r="D202" s="8"/>
      <c r="E202" s="5"/>
      <c r="F202" s="5"/>
    </row>
    <row r="203" spans="4:6" x14ac:dyDescent="0.3">
      <c r="D203" s="8"/>
      <c r="E203" s="5"/>
      <c r="F203" s="5"/>
    </row>
    <row r="204" spans="4:6" x14ac:dyDescent="0.3">
      <c r="D204" s="8"/>
      <c r="E204" s="5"/>
      <c r="F204" s="5"/>
    </row>
    <row r="205" spans="4:6" x14ac:dyDescent="0.3">
      <c r="D205" s="8"/>
      <c r="E205" s="5"/>
      <c r="F205" s="5"/>
    </row>
    <row r="206" spans="4:6" x14ac:dyDescent="0.3">
      <c r="D206" s="8"/>
      <c r="E206" s="5"/>
      <c r="F206" s="5"/>
    </row>
    <row r="207" spans="4:6" x14ac:dyDescent="0.3">
      <c r="D207" s="8"/>
      <c r="E207" s="5"/>
      <c r="F207" s="5"/>
    </row>
    <row r="208" spans="4:6" x14ac:dyDescent="0.3">
      <c r="D208" s="8"/>
      <c r="E208" s="5"/>
      <c r="F208" s="5"/>
    </row>
    <row r="209" spans="4:6" x14ac:dyDescent="0.3">
      <c r="D209" s="8"/>
      <c r="E209" s="5"/>
      <c r="F209" s="5"/>
    </row>
    <row r="210" spans="4:6" x14ac:dyDescent="0.3">
      <c r="D210" s="8"/>
      <c r="E210" s="5"/>
      <c r="F210" s="5"/>
    </row>
    <row r="211" spans="4:6" x14ac:dyDescent="0.3">
      <c r="E211" s="2"/>
      <c r="F211" s="2"/>
    </row>
    <row r="212" spans="4:6" x14ac:dyDescent="0.3">
      <c r="F212" s="5"/>
    </row>
    <row r="213" spans="4:6" x14ac:dyDescent="0.3">
      <c r="E213" s="5"/>
      <c r="F213" s="5"/>
    </row>
    <row r="214" spans="4:6" x14ac:dyDescent="0.3">
      <c r="E214" s="5"/>
      <c r="F214" s="5"/>
    </row>
    <row r="215" spans="4:6" x14ac:dyDescent="0.3">
      <c r="D215" s="8"/>
      <c r="E215" s="5"/>
      <c r="F215" s="5"/>
    </row>
    <row r="216" spans="4:6" x14ac:dyDescent="0.3">
      <c r="E216" s="5"/>
      <c r="F216" s="5"/>
    </row>
    <row r="217" spans="4:6" x14ac:dyDescent="0.3">
      <c r="E217" s="5"/>
      <c r="F217" s="5"/>
    </row>
    <row r="218" spans="4:6" x14ac:dyDescent="0.3">
      <c r="E218" s="5"/>
      <c r="F218" s="5"/>
    </row>
    <row r="219" spans="4:6" x14ac:dyDescent="0.3">
      <c r="E219" s="5"/>
      <c r="F219" s="5"/>
    </row>
    <row r="220" spans="4:6" x14ac:dyDescent="0.3">
      <c r="E220" s="5"/>
      <c r="F220" s="5"/>
    </row>
    <row r="221" spans="4:6" x14ac:dyDescent="0.3">
      <c r="E221" s="5"/>
      <c r="F221" s="5"/>
    </row>
    <row r="222" spans="4:6" x14ac:dyDescent="0.3">
      <c r="E222" s="5"/>
      <c r="F222" s="5"/>
    </row>
    <row r="223" spans="4:6" x14ac:dyDescent="0.3">
      <c r="E223" s="5"/>
      <c r="F223" s="5"/>
    </row>
    <row r="224" spans="4:6" x14ac:dyDescent="0.3">
      <c r="E224" s="5"/>
      <c r="F224" s="5"/>
    </row>
    <row r="225" spans="4:6" x14ac:dyDescent="0.3">
      <c r="E225" s="5"/>
      <c r="F225" s="5"/>
    </row>
    <row r="226" spans="4:6" x14ac:dyDescent="0.3">
      <c r="E226" s="5"/>
      <c r="F226" s="5"/>
    </row>
    <row r="227" spans="4:6" x14ac:dyDescent="0.3">
      <c r="E227" s="5"/>
      <c r="F227" s="5"/>
    </row>
    <row r="228" spans="4:6" x14ac:dyDescent="0.3">
      <c r="E228" s="5"/>
      <c r="F228" s="5"/>
    </row>
    <row r="229" spans="4:6" x14ac:dyDescent="0.3">
      <c r="E229" s="5"/>
      <c r="F229" s="5"/>
    </row>
    <row r="230" spans="4:6" x14ac:dyDescent="0.3">
      <c r="E230" s="5"/>
      <c r="F230" s="5"/>
    </row>
    <row r="231" spans="4:6" x14ac:dyDescent="0.3">
      <c r="D231" s="8"/>
      <c r="E231" s="12"/>
      <c r="F231" s="12"/>
    </row>
    <row r="232" spans="4:6" x14ac:dyDescent="0.3">
      <c r="E232" s="5"/>
      <c r="F232" s="5"/>
    </row>
    <row r="233" spans="4:6" x14ac:dyDescent="0.3">
      <c r="E233" s="5"/>
      <c r="F233" s="5"/>
    </row>
    <row r="234" spans="4:6" x14ac:dyDescent="0.3">
      <c r="E234" s="5"/>
      <c r="F234" s="5"/>
    </row>
    <row r="235" spans="4:6" x14ac:dyDescent="0.3">
      <c r="E235" s="5"/>
      <c r="F235" s="5"/>
    </row>
    <row r="236" spans="4:6" x14ac:dyDescent="0.3">
      <c r="E236" s="5"/>
      <c r="F236" s="5"/>
    </row>
    <row r="237" spans="4:6" x14ac:dyDescent="0.3">
      <c r="E237" s="5"/>
      <c r="F237" s="5"/>
    </row>
    <row r="238" spans="4:6" x14ac:dyDescent="0.3">
      <c r="E238" s="5"/>
      <c r="F238" s="5"/>
    </row>
    <row r="239" spans="4:6" x14ac:dyDescent="0.3">
      <c r="E239" s="5"/>
      <c r="F239" s="5"/>
    </row>
    <row r="240" spans="4:6" x14ac:dyDescent="0.3">
      <c r="E240" s="5"/>
      <c r="F240" s="5"/>
    </row>
    <row r="241" spans="4:6" x14ac:dyDescent="0.3">
      <c r="E241" s="5"/>
      <c r="F241" s="5"/>
    </row>
    <row r="242" spans="4:6" x14ac:dyDescent="0.3">
      <c r="E242" s="2"/>
      <c r="F242" s="2"/>
    </row>
    <row r="243" spans="4:6" x14ac:dyDescent="0.3">
      <c r="E243" s="2"/>
      <c r="F243" s="2"/>
    </row>
    <row r="244" spans="4:6" x14ac:dyDescent="0.3">
      <c r="D244" s="8"/>
      <c r="E244" s="5"/>
      <c r="F244" s="5"/>
    </row>
    <row r="245" spans="4:6" x14ac:dyDescent="0.3">
      <c r="D245" s="8"/>
      <c r="E245" s="5"/>
      <c r="F245" s="5"/>
    </row>
    <row r="246" spans="4:6" x14ac:dyDescent="0.3">
      <c r="D246" s="8"/>
      <c r="E246" s="5"/>
      <c r="F246" s="5"/>
    </row>
    <row r="247" spans="4:6" x14ac:dyDescent="0.3">
      <c r="D247" s="8"/>
      <c r="E247" s="5"/>
      <c r="F247" s="5"/>
    </row>
    <row r="248" spans="4:6" x14ac:dyDescent="0.3">
      <c r="E248" s="5"/>
      <c r="F248" s="5"/>
    </row>
    <row r="249" spans="4:6" x14ac:dyDescent="0.3">
      <c r="E249" s="5"/>
      <c r="F249" s="5"/>
    </row>
    <row r="250" spans="4:6" x14ac:dyDescent="0.3">
      <c r="E250" s="5"/>
      <c r="F250" s="5"/>
    </row>
    <row r="251" spans="4:6" x14ac:dyDescent="0.3">
      <c r="E251" s="5"/>
      <c r="F251" s="5"/>
    </row>
    <row r="252" spans="4:6" x14ac:dyDescent="0.3">
      <c r="E252" s="5"/>
      <c r="F252" s="5"/>
    </row>
    <row r="253" spans="4:6" x14ac:dyDescent="0.3">
      <c r="E253" s="5"/>
      <c r="F253" s="5"/>
    </row>
    <row r="254" spans="4:6" x14ac:dyDescent="0.3">
      <c r="E254" s="5"/>
      <c r="F254" s="5"/>
    </row>
    <row r="255" spans="4:6" x14ac:dyDescent="0.3">
      <c r="D255" s="8"/>
      <c r="E255" s="5"/>
      <c r="F255" s="5"/>
    </row>
    <row r="256" spans="4:6" x14ac:dyDescent="0.3">
      <c r="D256" s="8"/>
      <c r="E256" s="5"/>
      <c r="F256" s="5"/>
    </row>
    <row r="257" spans="4:6" x14ac:dyDescent="0.3">
      <c r="D257" s="8"/>
      <c r="E257" s="5"/>
      <c r="F257" s="5"/>
    </row>
    <row r="258" spans="4:6" x14ac:dyDescent="0.3">
      <c r="D258" s="8"/>
      <c r="E258" s="5"/>
      <c r="F258" s="5"/>
    </row>
    <row r="259" spans="4:6" x14ac:dyDescent="0.3">
      <c r="D259" s="8"/>
      <c r="E259" s="5"/>
      <c r="F259" s="5"/>
    </row>
    <row r="260" spans="4:6" x14ac:dyDescent="0.3">
      <c r="D260" s="8"/>
      <c r="E260" s="5"/>
      <c r="F260" s="5"/>
    </row>
    <row r="261" spans="4:6" x14ac:dyDescent="0.3">
      <c r="E261" s="5"/>
      <c r="F261" s="5"/>
    </row>
    <row r="262" spans="4:6" x14ac:dyDescent="0.3">
      <c r="D262" s="8"/>
      <c r="E262" s="5"/>
      <c r="F262" s="5"/>
    </row>
    <row r="263" spans="4:6" x14ac:dyDescent="0.3">
      <c r="D263" s="8"/>
      <c r="E263" s="5"/>
      <c r="F263" s="5"/>
    </row>
    <row r="264" spans="4:6" x14ac:dyDescent="0.3">
      <c r="E264" s="5"/>
      <c r="F264" s="5"/>
    </row>
    <row r="265" spans="4:6" x14ac:dyDescent="0.3">
      <c r="E265" s="5"/>
      <c r="F265" s="5"/>
    </row>
    <row r="266" spans="4:6" x14ac:dyDescent="0.3">
      <c r="E266" s="5"/>
      <c r="F266" s="5"/>
    </row>
    <row r="267" spans="4:6" x14ac:dyDescent="0.3">
      <c r="E267" s="5"/>
      <c r="F267" s="5"/>
    </row>
    <row r="268" spans="4:6" x14ac:dyDescent="0.3">
      <c r="E268" s="2"/>
      <c r="F268" s="2"/>
    </row>
    <row r="269" spans="4:6" x14ac:dyDescent="0.3">
      <c r="E269" s="2"/>
      <c r="F269" s="2"/>
    </row>
    <row r="270" spans="4:6" x14ac:dyDescent="0.3">
      <c r="E270" s="2"/>
      <c r="F270" s="2"/>
    </row>
    <row r="271" spans="4:6" x14ac:dyDescent="0.3">
      <c r="D271" s="8"/>
      <c r="E271" s="5"/>
      <c r="F271" s="5"/>
    </row>
    <row r="272" spans="4:6" x14ac:dyDescent="0.3">
      <c r="E272" s="5"/>
      <c r="F272" s="5"/>
    </row>
    <row r="273" spans="4:6" x14ac:dyDescent="0.3">
      <c r="E273" s="5"/>
      <c r="F273" s="5"/>
    </row>
    <row r="274" spans="4:6" x14ac:dyDescent="0.3">
      <c r="E274" s="5"/>
      <c r="F274" s="5"/>
    </row>
    <row r="275" spans="4:6" x14ac:dyDescent="0.3">
      <c r="E275" s="5"/>
      <c r="F275" s="5"/>
    </row>
    <row r="276" spans="4:6" x14ac:dyDescent="0.3">
      <c r="E276" s="2"/>
      <c r="F276" s="5"/>
    </row>
    <row r="277" spans="4:6" x14ac:dyDescent="0.3">
      <c r="E277" s="5"/>
      <c r="F277" s="5"/>
    </row>
    <row r="278" spans="4:6" x14ac:dyDescent="0.3">
      <c r="E278" s="5"/>
      <c r="F278" s="5"/>
    </row>
    <row r="279" spans="4:6" x14ac:dyDescent="0.3">
      <c r="E279" s="5"/>
      <c r="F279" s="5"/>
    </row>
    <row r="280" spans="4:6" x14ac:dyDescent="0.3">
      <c r="D280" s="8"/>
      <c r="E280" s="12"/>
      <c r="F280" s="12"/>
    </row>
    <row r="281" spans="4:6" x14ac:dyDescent="0.3">
      <c r="D281" s="8"/>
      <c r="E281" s="12"/>
      <c r="F281" s="12"/>
    </row>
    <row r="282" spans="4:6" x14ac:dyDescent="0.3">
      <c r="E282" s="5"/>
      <c r="F282" s="5"/>
    </row>
    <row r="283" spans="4:6" x14ac:dyDescent="0.3">
      <c r="E283" s="5"/>
      <c r="F283" s="5"/>
    </row>
    <row r="284" spans="4:6" x14ac:dyDescent="0.3">
      <c r="E284" s="5"/>
      <c r="F284" s="5"/>
    </row>
    <row r="285" spans="4:6" x14ac:dyDescent="0.3">
      <c r="E285" s="5"/>
      <c r="F285" s="5"/>
    </row>
    <row r="286" spans="4:6" x14ac:dyDescent="0.3">
      <c r="E286" s="5"/>
      <c r="F286" s="5"/>
    </row>
    <row r="287" spans="4:6" x14ac:dyDescent="0.3">
      <c r="E287" s="5"/>
      <c r="F287" s="5"/>
    </row>
    <row r="288" spans="4:6" x14ac:dyDescent="0.3">
      <c r="E288" s="5"/>
      <c r="F288" s="5"/>
    </row>
    <row r="289" spans="4:6" x14ac:dyDescent="0.3">
      <c r="E289" s="5"/>
      <c r="F289" s="5"/>
    </row>
    <row r="290" spans="4:6" x14ac:dyDescent="0.3">
      <c r="E290" s="2"/>
      <c r="F290" s="5"/>
    </row>
    <row r="291" spans="4:6" x14ac:dyDescent="0.3">
      <c r="E291" s="5"/>
      <c r="F291" s="5"/>
    </row>
    <row r="292" spans="4:6" x14ac:dyDescent="0.3">
      <c r="E292" s="5"/>
      <c r="F292" s="5"/>
    </row>
    <row r="293" spans="4:6" x14ac:dyDescent="0.3">
      <c r="E293" s="5"/>
      <c r="F293" s="5"/>
    </row>
    <row r="294" spans="4:6" x14ac:dyDescent="0.3">
      <c r="E294" s="5"/>
      <c r="F294" s="5"/>
    </row>
    <row r="295" spans="4:6" x14ac:dyDescent="0.3">
      <c r="D295" s="8"/>
      <c r="E295" s="5"/>
      <c r="F295" s="5"/>
    </row>
    <row r="296" spans="4:6" x14ac:dyDescent="0.3">
      <c r="D296" s="8"/>
      <c r="E296" s="5"/>
      <c r="F296" s="5"/>
    </row>
    <row r="297" spans="4:6" x14ac:dyDescent="0.3">
      <c r="D297" s="8"/>
      <c r="E297" s="5"/>
      <c r="F297" s="5"/>
    </row>
    <row r="298" spans="4:6" x14ac:dyDescent="0.3">
      <c r="D298" s="8"/>
      <c r="E298" s="2"/>
      <c r="F298" s="2"/>
    </row>
    <row r="299" spans="4:6" x14ac:dyDescent="0.3">
      <c r="D299" s="8"/>
      <c r="E299" s="5"/>
      <c r="F299" s="5"/>
    </row>
    <row r="300" spans="4:6" x14ac:dyDescent="0.3">
      <c r="E300" s="5"/>
      <c r="F300" s="5"/>
    </row>
    <row r="301" spans="4:6" x14ac:dyDescent="0.3">
      <c r="E301" s="5"/>
      <c r="F301" s="5"/>
    </row>
    <row r="302" spans="4:6" x14ac:dyDescent="0.3">
      <c r="E302" s="5"/>
      <c r="F302" s="5"/>
    </row>
    <row r="303" spans="4:6" x14ac:dyDescent="0.3">
      <c r="E303" s="4"/>
      <c r="F303" s="4"/>
    </row>
    <row r="304" spans="4:6" x14ac:dyDescent="0.3">
      <c r="E304" s="2"/>
      <c r="F304" s="2"/>
    </row>
    <row r="305" spans="4:6" x14ac:dyDescent="0.3">
      <c r="E305" s="2"/>
      <c r="F305" s="2"/>
    </row>
    <row r="306" spans="4:6" x14ac:dyDescent="0.3">
      <c r="E306" s="5"/>
      <c r="F306" s="5"/>
    </row>
    <row r="307" spans="4:6" x14ac:dyDescent="0.3">
      <c r="D307" s="8"/>
      <c r="E307" s="5"/>
      <c r="F307" s="5"/>
    </row>
    <row r="308" spans="4:6" x14ac:dyDescent="0.3">
      <c r="D308" s="8"/>
      <c r="E308" s="5"/>
      <c r="F308" s="5"/>
    </row>
    <row r="309" spans="4:6" x14ac:dyDescent="0.3">
      <c r="D309" s="8"/>
      <c r="E309" s="5"/>
      <c r="F309" s="5"/>
    </row>
    <row r="310" spans="4:6" x14ac:dyDescent="0.3">
      <c r="E310" s="5"/>
      <c r="F310" s="5"/>
    </row>
    <row r="311" spans="4:6" x14ac:dyDescent="0.3">
      <c r="E311" s="5"/>
      <c r="F311" s="5"/>
    </row>
    <row r="312" spans="4:6" x14ac:dyDescent="0.3">
      <c r="E312" s="5"/>
      <c r="F312" s="5"/>
    </row>
    <row r="313" spans="4:6" x14ac:dyDescent="0.3">
      <c r="E313" s="5"/>
      <c r="F313" s="5"/>
    </row>
    <row r="314" spans="4:6" x14ac:dyDescent="0.3">
      <c r="E314" s="5"/>
      <c r="F314" s="5"/>
    </row>
    <row r="315" spans="4:6" x14ac:dyDescent="0.3">
      <c r="E315" s="5"/>
      <c r="F315" s="5"/>
    </row>
    <row r="316" spans="4:6" x14ac:dyDescent="0.3">
      <c r="E316" s="5"/>
      <c r="F316" s="5"/>
    </row>
    <row r="317" spans="4:6" x14ac:dyDescent="0.3">
      <c r="E317" s="5"/>
      <c r="F317" s="5"/>
    </row>
    <row r="318" spans="4:6" x14ac:dyDescent="0.3">
      <c r="E318" s="5"/>
      <c r="F318" s="5"/>
    </row>
    <row r="319" spans="4:6" x14ac:dyDescent="0.3">
      <c r="E319" s="5"/>
      <c r="F319" s="5"/>
    </row>
    <row r="320" spans="4:6" x14ac:dyDescent="0.3">
      <c r="E320" s="5"/>
      <c r="F320" s="5"/>
    </row>
    <row r="321" spans="4:6" x14ac:dyDescent="0.3">
      <c r="E321" s="5"/>
      <c r="F321" s="5"/>
    </row>
    <row r="322" spans="4:6" x14ac:dyDescent="0.3">
      <c r="E322" s="5"/>
      <c r="F322" s="5"/>
    </row>
    <row r="323" spans="4:6" x14ac:dyDescent="0.3">
      <c r="E323" s="5"/>
      <c r="F323" s="5"/>
    </row>
    <row r="324" spans="4:6" x14ac:dyDescent="0.3">
      <c r="E324" s="5"/>
      <c r="F324" s="5"/>
    </row>
    <row r="325" spans="4:6" x14ac:dyDescent="0.3">
      <c r="E325" s="12"/>
      <c r="F325" s="12"/>
    </row>
    <row r="326" spans="4:6" x14ac:dyDescent="0.3">
      <c r="E326" s="5"/>
      <c r="F326" s="5"/>
    </row>
    <row r="327" spans="4:6" x14ac:dyDescent="0.3">
      <c r="D327" s="8"/>
      <c r="E327" s="5"/>
      <c r="F327" s="5"/>
    </row>
    <row r="328" spans="4:6" x14ac:dyDescent="0.3">
      <c r="E328" s="5"/>
      <c r="F328" s="5"/>
    </row>
    <row r="329" spans="4:6" x14ac:dyDescent="0.3">
      <c r="E329" s="5"/>
      <c r="F329" s="5"/>
    </row>
    <row r="330" spans="4:6" x14ac:dyDescent="0.3">
      <c r="E330" s="5"/>
      <c r="F330" s="5"/>
    </row>
    <row r="331" spans="4:6" x14ac:dyDescent="0.3">
      <c r="E331" s="5"/>
      <c r="F331" s="5"/>
    </row>
    <row r="332" spans="4:6" x14ac:dyDescent="0.3">
      <c r="E332" s="5"/>
      <c r="F332" s="5"/>
    </row>
    <row r="333" spans="4:6" x14ac:dyDescent="0.3">
      <c r="E333" s="5"/>
      <c r="F333" s="5"/>
    </row>
    <row r="334" spans="4:6" x14ac:dyDescent="0.3">
      <c r="E334" s="5"/>
      <c r="F334" s="5"/>
    </row>
    <row r="335" spans="4:6" x14ac:dyDescent="0.3">
      <c r="E335" s="5"/>
      <c r="F335" s="5"/>
    </row>
    <row r="336" spans="4:6" x14ac:dyDescent="0.3">
      <c r="E336" s="5"/>
      <c r="F336" s="5"/>
    </row>
    <row r="337" spans="5:6" x14ac:dyDescent="0.3">
      <c r="E337" s="5"/>
      <c r="F337" s="5"/>
    </row>
    <row r="338" spans="5:6" x14ac:dyDescent="0.3">
      <c r="E338" s="12"/>
      <c r="F338" s="12"/>
    </row>
    <row r="339" spans="5:6" x14ac:dyDescent="0.3">
      <c r="E339" s="5"/>
      <c r="F339" s="5"/>
    </row>
    <row r="340" spans="5:6" x14ac:dyDescent="0.3">
      <c r="E340" s="5"/>
      <c r="F340" s="5"/>
    </row>
    <row r="341" spans="5:6" x14ac:dyDescent="0.3">
      <c r="E341" s="5"/>
      <c r="F341" s="5"/>
    </row>
    <row r="342" spans="5:6" x14ac:dyDescent="0.3">
      <c r="E342" s="5"/>
      <c r="F342" s="5"/>
    </row>
    <row r="343" spans="5:6" x14ac:dyDescent="0.3">
      <c r="E343" s="5"/>
      <c r="F343" s="5"/>
    </row>
    <row r="344" spans="5:6" x14ac:dyDescent="0.3">
      <c r="E344" s="5"/>
      <c r="F344" s="5"/>
    </row>
    <row r="345" spans="5:6" x14ac:dyDescent="0.3">
      <c r="E345" s="5"/>
      <c r="F345" s="5"/>
    </row>
    <row r="346" spans="5:6" x14ac:dyDescent="0.3">
      <c r="E346" s="5"/>
      <c r="F346" s="5"/>
    </row>
    <row r="347" spans="5:6" x14ac:dyDescent="0.3">
      <c r="E347" s="5"/>
      <c r="F347" s="5"/>
    </row>
    <row r="348" spans="5:6" x14ac:dyDescent="0.3">
      <c r="E348" s="5"/>
      <c r="F348" s="5"/>
    </row>
    <row r="349" spans="5:6" x14ac:dyDescent="0.3">
      <c r="E349" s="12"/>
      <c r="F349" s="12"/>
    </row>
    <row r="350" spans="5:6" x14ac:dyDescent="0.3">
      <c r="E350" s="12"/>
      <c r="F350" s="12"/>
    </row>
    <row r="351" spans="5:6" x14ac:dyDescent="0.3">
      <c r="E351" s="5"/>
      <c r="F351" s="5"/>
    </row>
    <row r="352" spans="5:6" x14ac:dyDescent="0.3">
      <c r="E352" s="5"/>
      <c r="F352" s="5"/>
    </row>
    <row r="353" spans="4:6" x14ac:dyDescent="0.3">
      <c r="E353" s="5"/>
      <c r="F353" s="5"/>
    </row>
    <row r="354" spans="4:6" x14ac:dyDescent="0.3">
      <c r="E354" s="5"/>
      <c r="F354" s="5"/>
    </row>
    <row r="355" spans="4:6" x14ac:dyDescent="0.3">
      <c r="D355" s="8"/>
      <c r="E355" s="12"/>
      <c r="F355" s="12"/>
    </row>
    <row r="356" spans="4:6" x14ac:dyDescent="0.3">
      <c r="E356" s="5"/>
      <c r="F356" s="5"/>
    </row>
    <row r="357" spans="4:6" x14ac:dyDescent="0.3">
      <c r="E357" s="5"/>
      <c r="F357" s="5"/>
    </row>
    <row r="358" spans="4:6" x14ac:dyDescent="0.3">
      <c r="E358" s="5"/>
      <c r="F358" s="5"/>
    </row>
    <row r="359" spans="4:6" x14ac:dyDescent="0.3">
      <c r="E359" s="5"/>
      <c r="F359" s="5"/>
    </row>
    <row r="360" spans="4:6" x14ac:dyDescent="0.3">
      <c r="E360" s="5"/>
      <c r="F360" s="5"/>
    </row>
    <row r="361" spans="4:6" x14ac:dyDescent="0.3">
      <c r="E361" s="5"/>
      <c r="F361" s="5"/>
    </row>
    <row r="362" spans="4:6" x14ac:dyDescent="0.3">
      <c r="E362" s="5"/>
      <c r="F362" s="5"/>
    </row>
    <row r="363" spans="4:6" x14ac:dyDescent="0.3">
      <c r="E363" s="2"/>
      <c r="F363" s="2"/>
    </row>
    <row r="364" spans="4:6" x14ac:dyDescent="0.3">
      <c r="E364" s="5"/>
      <c r="F364" s="5"/>
    </row>
    <row r="365" spans="4:6" x14ac:dyDescent="0.3">
      <c r="E365" s="5"/>
      <c r="F365" s="5"/>
    </row>
    <row r="366" spans="4:6" x14ac:dyDescent="0.3">
      <c r="E366" s="5"/>
      <c r="F366" s="5"/>
    </row>
    <row r="367" spans="4:6" x14ac:dyDescent="0.3">
      <c r="E367" s="5"/>
      <c r="F367" s="5"/>
    </row>
    <row r="368" spans="4:6" x14ac:dyDescent="0.3">
      <c r="E368" s="5"/>
      <c r="F368" s="5"/>
    </row>
    <row r="369" spans="5:6" x14ac:dyDescent="0.3">
      <c r="E369" s="5"/>
      <c r="F369" s="5"/>
    </row>
    <row r="370" spans="5:6" x14ac:dyDescent="0.3">
      <c r="E370" s="5"/>
      <c r="F370" s="5"/>
    </row>
    <row r="371" spans="5:6" x14ac:dyDescent="0.3">
      <c r="E371" s="5"/>
      <c r="F371" s="5"/>
    </row>
    <row r="372" spans="5:6" x14ac:dyDescent="0.3">
      <c r="E372" s="5"/>
      <c r="F372" s="5"/>
    </row>
    <row r="373" spans="5:6" x14ac:dyDescent="0.3">
      <c r="E373" s="5"/>
      <c r="F373" s="5"/>
    </row>
    <row r="374" spans="5:6" x14ac:dyDescent="0.3">
      <c r="E374" s="5"/>
      <c r="F374" s="5"/>
    </row>
    <row r="375" spans="5:6" x14ac:dyDescent="0.3">
      <c r="E375" s="5"/>
      <c r="F375" s="5"/>
    </row>
    <row r="376" spans="5:6" x14ac:dyDescent="0.3">
      <c r="E376" s="5"/>
      <c r="F376" s="5"/>
    </row>
    <row r="377" spans="5:6" x14ac:dyDescent="0.3">
      <c r="E377" s="5"/>
      <c r="F377" s="5"/>
    </row>
    <row r="378" spans="5:6" x14ac:dyDescent="0.3">
      <c r="E378" s="5"/>
      <c r="F378" s="5"/>
    </row>
    <row r="379" spans="5:6" x14ac:dyDescent="0.3">
      <c r="E379" s="5"/>
      <c r="F379" s="5"/>
    </row>
    <row r="380" spans="5:6" x14ac:dyDescent="0.3">
      <c r="E380" s="5"/>
      <c r="F380" s="5"/>
    </row>
    <row r="381" spans="5:6" x14ac:dyDescent="0.3">
      <c r="E381" s="5"/>
      <c r="F381" s="5"/>
    </row>
    <row r="382" spans="5:6" x14ac:dyDescent="0.3">
      <c r="E382" s="5"/>
      <c r="F382" s="5"/>
    </row>
    <row r="383" spans="5:6" x14ac:dyDescent="0.3">
      <c r="E383" s="5"/>
      <c r="F383" s="5"/>
    </row>
    <row r="384" spans="5:6" x14ac:dyDescent="0.3">
      <c r="E384" s="5"/>
      <c r="F384" s="5"/>
    </row>
    <row r="385" spans="5:6" x14ac:dyDescent="0.3">
      <c r="E385" s="5"/>
      <c r="F385" s="5"/>
    </row>
    <row r="386" spans="5:6" x14ac:dyDescent="0.3">
      <c r="E386" s="5"/>
      <c r="F386" s="5"/>
    </row>
    <row r="387" spans="5:6" x14ac:dyDescent="0.3">
      <c r="E387" s="5"/>
      <c r="F387" s="5"/>
    </row>
    <row r="388" spans="5:6" x14ac:dyDescent="0.3">
      <c r="E388" s="5"/>
      <c r="F388" s="5"/>
    </row>
    <row r="389" spans="5:6" x14ac:dyDescent="0.3">
      <c r="E389" s="5"/>
      <c r="F389" s="5"/>
    </row>
    <row r="390" spans="5:6" x14ac:dyDescent="0.3">
      <c r="E390" s="2"/>
      <c r="F390" s="2"/>
    </row>
    <row r="391" spans="5:6" x14ac:dyDescent="0.3">
      <c r="E391" s="5"/>
      <c r="F391" s="5"/>
    </row>
    <row r="392" spans="5:6" x14ac:dyDescent="0.3">
      <c r="E392" s="2"/>
      <c r="F392" s="2"/>
    </row>
    <row r="393" spans="5:6" x14ac:dyDescent="0.3">
      <c r="E393" s="2"/>
      <c r="F393" s="2"/>
    </row>
    <row r="394" spans="5:6" x14ac:dyDescent="0.3">
      <c r="E394" s="2"/>
      <c r="F394" s="2"/>
    </row>
    <row r="395" spans="5:6" x14ac:dyDescent="0.3">
      <c r="E395" s="5"/>
      <c r="F395" s="5"/>
    </row>
    <row r="396" spans="5:6" x14ac:dyDescent="0.3">
      <c r="E396" s="5"/>
      <c r="F396" s="5"/>
    </row>
    <row r="397" spans="5:6" x14ac:dyDescent="0.3">
      <c r="E397" s="5"/>
      <c r="F397" s="5"/>
    </row>
    <row r="398" spans="5:6" x14ac:dyDescent="0.3">
      <c r="E398" s="5"/>
      <c r="F398" s="5"/>
    </row>
    <row r="399" spans="5:6" x14ac:dyDescent="0.3">
      <c r="E399" s="2"/>
      <c r="F399" s="2"/>
    </row>
    <row r="400" spans="5:6" x14ac:dyDescent="0.3">
      <c r="E400" s="2"/>
      <c r="F400" s="2"/>
    </row>
    <row r="401" spans="3:6" x14ac:dyDescent="0.3">
      <c r="E401" s="2"/>
      <c r="F401" s="2"/>
    </row>
    <row r="402" spans="3:6" x14ac:dyDescent="0.3">
      <c r="E402" s="2"/>
      <c r="F402" s="2"/>
    </row>
    <row r="403" spans="3:6" x14ac:dyDescent="0.3">
      <c r="E403" s="2"/>
      <c r="F403" s="2"/>
    </row>
    <row r="404" spans="3:6" x14ac:dyDescent="0.3">
      <c r="E404" s="2"/>
      <c r="F404" s="2"/>
    </row>
    <row r="405" spans="3:6" x14ac:dyDescent="0.3">
      <c r="E405" s="2"/>
      <c r="F405" s="2"/>
    </row>
    <row r="406" spans="3:6" x14ac:dyDescent="0.3">
      <c r="E406" s="2"/>
      <c r="F406" s="2"/>
    </row>
    <row r="407" spans="3:6" x14ac:dyDescent="0.3">
      <c r="E407" s="2"/>
      <c r="F407" s="2"/>
    </row>
    <row r="408" spans="3:6" x14ac:dyDescent="0.3">
      <c r="E408" s="2"/>
      <c r="F408" s="2"/>
    </row>
    <row r="409" spans="3:6" x14ac:dyDescent="0.3">
      <c r="E409" s="5"/>
      <c r="F409" s="5"/>
    </row>
    <row r="410" spans="3:6" x14ac:dyDescent="0.3">
      <c r="E410" s="2"/>
      <c r="F410" s="2"/>
    </row>
    <row r="411" spans="3:6" x14ac:dyDescent="0.3">
      <c r="C411" s="8"/>
      <c r="E411" s="5"/>
      <c r="F411" s="5"/>
    </row>
    <row r="412" spans="3:6" x14ac:dyDescent="0.3">
      <c r="C412" s="8"/>
      <c r="E412" s="5"/>
      <c r="F412" s="5"/>
    </row>
    <row r="413" spans="3:6" x14ac:dyDescent="0.3">
      <c r="E413" s="2"/>
      <c r="F413" s="2"/>
    </row>
    <row r="414" spans="3:6" x14ac:dyDescent="0.3">
      <c r="E414" s="2"/>
      <c r="F414" s="2"/>
    </row>
    <row r="415" spans="3:6" x14ac:dyDescent="0.3">
      <c r="C415" s="8"/>
      <c r="E415" s="5"/>
      <c r="F415" s="5"/>
    </row>
    <row r="416" spans="3:6" x14ac:dyDescent="0.3">
      <c r="C416" s="8"/>
      <c r="E416" s="5"/>
      <c r="F416" s="5"/>
    </row>
    <row r="417" spans="3:6" x14ac:dyDescent="0.3">
      <c r="C417" s="8"/>
      <c r="E417" s="5"/>
      <c r="F417" s="5"/>
    </row>
    <row r="418" spans="3:6" x14ac:dyDescent="0.3">
      <c r="C418" s="8"/>
      <c r="E418" s="5"/>
      <c r="F418" s="5"/>
    </row>
    <row r="419" spans="3:6" x14ac:dyDescent="0.3">
      <c r="C419" s="8"/>
      <c r="E419" s="5"/>
      <c r="F419" s="5"/>
    </row>
    <row r="420" spans="3:6" x14ac:dyDescent="0.3">
      <c r="E420" s="2"/>
      <c r="F420" s="2"/>
    </row>
    <row r="421" spans="3:6" x14ac:dyDescent="0.3">
      <c r="E421" s="2"/>
      <c r="F421" s="2"/>
    </row>
    <row r="422" spans="3:6" x14ac:dyDescent="0.3">
      <c r="E422" s="2"/>
      <c r="F422" s="2"/>
    </row>
    <row r="423" spans="3:6" x14ac:dyDescent="0.3">
      <c r="E423" s="2"/>
      <c r="F423" s="2"/>
    </row>
    <row r="424" spans="3:6" x14ac:dyDescent="0.3">
      <c r="E424" s="2"/>
      <c r="F424" s="2"/>
    </row>
    <row r="425" spans="3:6" x14ac:dyDescent="0.3">
      <c r="E425" s="2"/>
      <c r="F425" s="2"/>
    </row>
    <row r="426" spans="3:6" x14ac:dyDescent="0.3">
      <c r="E426" s="2"/>
      <c r="F426" s="2"/>
    </row>
    <row r="427" spans="3:6" x14ac:dyDescent="0.3">
      <c r="E427" s="2"/>
      <c r="F427" s="2"/>
    </row>
    <row r="428" spans="3:6" x14ac:dyDescent="0.3">
      <c r="E428" s="2"/>
      <c r="F428" s="2"/>
    </row>
    <row r="429" spans="3:6" x14ac:dyDescent="0.3">
      <c r="E429" s="2"/>
      <c r="F429" s="2"/>
    </row>
    <row r="430" spans="3:6" x14ac:dyDescent="0.3">
      <c r="E430" s="2"/>
      <c r="F430" s="2"/>
    </row>
    <row r="431" spans="3:6" x14ac:dyDescent="0.3">
      <c r="E431" s="2"/>
      <c r="F431" s="2"/>
    </row>
    <row r="432" spans="3:6" x14ac:dyDescent="0.3">
      <c r="E432" s="2"/>
      <c r="F432" s="2"/>
    </row>
    <row r="433" spans="5:6" x14ac:dyDescent="0.3">
      <c r="E433" s="2"/>
      <c r="F433" s="2"/>
    </row>
    <row r="434" spans="5:6" x14ac:dyDescent="0.3">
      <c r="E434" s="2"/>
      <c r="F434" s="2"/>
    </row>
    <row r="435" spans="5:6" x14ac:dyDescent="0.3">
      <c r="E435" s="2"/>
      <c r="F435" s="2"/>
    </row>
    <row r="436" spans="5:6" x14ac:dyDescent="0.3">
      <c r="E436" s="2"/>
      <c r="F436" s="2"/>
    </row>
    <row r="437" spans="5:6" x14ac:dyDescent="0.3">
      <c r="E437" s="2"/>
      <c r="F437" s="2"/>
    </row>
    <row r="438" spans="5:6" x14ac:dyDescent="0.3">
      <c r="E438" s="2"/>
      <c r="F438" s="2"/>
    </row>
    <row r="439" spans="5:6" x14ac:dyDescent="0.3">
      <c r="E439" s="2"/>
      <c r="F439" s="2"/>
    </row>
    <row r="440" spans="5:6" x14ac:dyDescent="0.3">
      <c r="E440" s="2"/>
      <c r="F440" s="2"/>
    </row>
    <row r="441" spans="5:6" x14ac:dyDescent="0.3">
      <c r="E441" s="2"/>
      <c r="F441" s="2"/>
    </row>
    <row r="442" spans="5:6" x14ac:dyDescent="0.3">
      <c r="E442" s="2"/>
      <c r="F442" s="2"/>
    </row>
    <row r="443" spans="5:6" x14ac:dyDescent="0.3">
      <c r="E443" s="2"/>
      <c r="F443" s="2"/>
    </row>
    <row r="444" spans="5:6" x14ac:dyDescent="0.3">
      <c r="E444" s="2"/>
      <c r="F444" s="2"/>
    </row>
    <row r="445" spans="5:6" x14ac:dyDescent="0.3">
      <c r="E445" s="2"/>
      <c r="F445" s="2"/>
    </row>
    <row r="446" spans="5:6" x14ac:dyDescent="0.3">
      <c r="E446" s="2"/>
      <c r="F446" s="2"/>
    </row>
    <row r="447" spans="5:6" x14ac:dyDescent="0.3">
      <c r="E447" s="2"/>
      <c r="F447" s="2"/>
    </row>
    <row r="448" spans="5:6" x14ac:dyDescent="0.3">
      <c r="E448" s="2"/>
      <c r="F448" s="2"/>
    </row>
    <row r="449" spans="5:6" x14ac:dyDescent="0.3">
      <c r="E449" s="2"/>
      <c r="F449" s="2"/>
    </row>
    <row r="450" spans="5:6" x14ac:dyDescent="0.3">
      <c r="E450" s="2"/>
      <c r="F450" s="2"/>
    </row>
    <row r="451" spans="5:6" x14ac:dyDescent="0.3">
      <c r="E451" s="2"/>
      <c r="F451" s="2"/>
    </row>
    <row r="452" spans="5:6" x14ac:dyDescent="0.3">
      <c r="E452" s="2"/>
      <c r="F452" s="2"/>
    </row>
    <row r="453" spans="5:6" x14ac:dyDescent="0.3">
      <c r="E453" s="2"/>
      <c r="F453" s="2"/>
    </row>
    <row r="454" spans="5:6" x14ac:dyDescent="0.3">
      <c r="E454" s="2"/>
      <c r="F454" s="2"/>
    </row>
    <row r="455" spans="5:6" x14ac:dyDescent="0.3">
      <c r="E455" s="2"/>
      <c r="F455" s="2"/>
    </row>
    <row r="456" spans="5:6" x14ac:dyDescent="0.3">
      <c r="E456" s="2"/>
      <c r="F456" s="2"/>
    </row>
    <row r="457" spans="5:6" x14ac:dyDescent="0.3">
      <c r="E457" s="2"/>
      <c r="F457" s="2"/>
    </row>
    <row r="458" spans="5:6" x14ac:dyDescent="0.3">
      <c r="E458" s="2"/>
      <c r="F458" s="2"/>
    </row>
    <row r="459" spans="5:6" x14ac:dyDescent="0.3">
      <c r="E459" s="2"/>
      <c r="F459" s="2"/>
    </row>
    <row r="460" spans="5:6" x14ac:dyDescent="0.3">
      <c r="E460" s="2"/>
      <c r="F460" s="2"/>
    </row>
    <row r="461" spans="5:6" x14ac:dyDescent="0.3">
      <c r="E461" s="2"/>
      <c r="F461" s="2"/>
    </row>
    <row r="462" spans="5:6" x14ac:dyDescent="0.3">
      <c r="E462" s="2"/>
      <c r="F462" s="2"/>
    </row>
    <row r="463" spans="5:6" x14ac:dyDescent="0.3">
      <c r="E463" s="2"/>
      <c r="F463" s="2"/>
    </row>
    <row r="464" spans="5:6" x14ac:dyDescent="0.3">
      <c r="E464" s="2"/>
      <c r="F464" s="2"/>
    </row>
    <row r="465" spans="5:6" x14ac:dyDescent="0.3">
      <c r="E465" s="2"/>
      <c r="F465" s="2"/>
    </row>
    <row r="466" spans="5:6" x14ac:dyDescent="0.3">
      <c r="E466" s="2"/>
      <c r="F466" s="2"/>
    </row>
    <row r="467" spans="5:6" x14ac:dyDescent="0.3">
      <c r="E467" s="2"/>
      <c r="F467" s="2"/>
    </row>
    <row r="468" spans="5:6" x14ac:dyDescent="0.3">
      <c r="E468" s="2"/>
      <c r="F468" s="2"/>
    </row>
    <row r="469" spans="5:6" x14ac:dyDescent="0.3">
      <c r="E469" s="2"/>
      <c r="F469" s="2"/>
    </row>
    <row r="470" spans="5:6" x14ac:dyDescent="0.3">
      <c r="E470" s="2"/>
      <c r="F470" s="2"/>
    </row>
    <row r="471" spans="5:6" x14ac:dyDescent="0.3">
      <c r="E471" s="2"/>
      <c r="F471" s="2"/>
    </row>
    <row r="472" spans="5:6" x14ac:dyDescent="0.3">
      <c r="E472" s="2"/>
      <c r="F472" s="2"/>
    </row>
    <row r="473" spans="5:6" x14ac:dyDescent="0.3">
      <c r="E473" s="2"/>
      <c r="F473" s="2"/>
    </row>
  </sheetData>
  <dataValidations disablePrompts="1" count="1">
    <dataValidation type="list" allowBlank="1" showInputMessage="1" showErrorMessage="1" sqref="B410:B473" xr:uid="{00000000-0002-0000-0300-000000000000}">
      <formula1>CategoryList</formula1>
    </dataValidation>
  </dataValidation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Ledger</vt:lpstr>
      <vt:lpstr>Category (DO NOT CHANGE)</vt:lpstr>
      <vt:lpstr>YTD (Pivot Table)</vt:lpstr>
      <vt:lpstr>Monthly Expense</vt:lpstr>
      <vt:lpstr>CategoryList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Guinn</dc:creator>
  <cp:lastModifiedBy>Kelley Yates</cp:lastModifiedBy>
  <cp:lastPrinted>2022-05-09T21:26:10Z</cp:lastPrinted>
  <dcterms:created xsi:type="dcterms:W3CDTF">2012-02-27T21:46:18Z</dcterms:created>
  <dcterms:modified xsi:type="dcterms:W3CDTF">2022-12-17T16:01:28Z</dcterms:modified>
</cp:coreProperties>
</file>